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788" activeTab="0"/>
  </bookViews>
  <sheets>
    <sheet name="муж" sheetId="1" r:id="rId1"/>
    <sheet name="жен" sheetId="2" r:id="rId2"/>
    <sheet name="ж02-03" sheetId="3" r:id="rId3"/>
    <sheet name="ж04-05" sheetId="4" r:id="rId4"/>
    <sheet name="ж06-" sheetId="5" r:id="rId5"/>
    <sheet name="м02-03" sheetId="6" r:id="rId6"/>
    <sheet name="м04-05" sheetId="7" r:id="rId7"/>
    <sheet name="м06-" sheetId="8" r:id="rId8"/>
  </sheets>
  <definedNames/>
  <calcPr fullCalcOnLoad="1"/>
</workbook>
</file>

<file path=xl/sharedStrings.xml><?xml version="1.0" encoding="utf-8"?>
<sst xmlns="http://schemas.openxmlformats.org/spreadsheetml/2006/main" count="1093" uniqueCount="287">
  <si>
    <t>прошло</t>
  </si>
  <si>
    <t>стоимость</t>
  </si>
  <si>
    <t>ФИО</t>
  </si>
  <si>
    <t>Трасса</t>
  </si>
  <si>
    <t>Трасс</t>
  </si>
  <si>
    <t>Баллы</t>
  </si>
  <si>
    <t>г.р.</t>
  </si>
  <si>
    <t>Место</t>
  </si>
  <si>
    <t>Финал</t>
  </si>
  <si>
    <t>Топ</t>
  </si>
  <si>
    <t>Бонус</t>
  </si>
  <si>
    <t>3 / 7</t>
  </si>
  <si>
    <t>3 / 3</t>
  </si>
  <si>
    <t>0</t>
  </si>
  <si>
    <t>3 / 5</t>
  </si>
  <si>
    <t>2 / 2</t>
  </si>
  <si>
    <t>3 / 9</t>
  </si>
  <si>
    <t>2 / 3</t>
  </si>
  <si>
    <t>1 / 2</t>
  </si>
  <si>
    <t>разр</t>
  </si>
  <si>
    <t>Команда</t>
  </si>
  <si>
    <t>Девочки 2004-2005</t>
  </si>
  <si>
    <t>Девочки 2002-2003</t>
  </si>
  <si>
    <t>Мальчики 2004-2005</t>
  </si>
  <si>
    <t>Мальчики 2002-2003</t>
  </si>
  <si>
    <t>Щукина Юлия</t>
  </si>
  <si>
    <t>г.Абакан</t>
  </si>
  <si>
    <t>Пляскина Мария</t>
  </si>
  <si>
    <t>г.Барнаул</t>
  </si>
  <si>
    <t>Гусарик Марьяна</t>
  </si>
  <si>
    <t>г.Иркутск</t>
  </si>
  <si>
    <t>Пугачева Гульнара</t>
  </si>
  <si>
    <t>г.Кемерово</t>
  </si>
  <si>
    <t>3 юн</t>
  </si>
  <si>
    <t>г.Красноярск - СДЮСШОР</t>
  </si>
  <si>
    <t>Кулагина Полина</t>
  </si>
  <si>
    <t>Кунгурова Екатерина</t>
  </si>
  <si>
    <t>Митрофанова Даша</t>
  </si>
  <si>
    <t>1 юн</t>
  </si>
  <si>
    <t>Овчинникова Юлия</t>
  </si>
  <si>
    <t>Фурманова Дарья</t>
  </si>
  <si>
    <t>Волкова Анастасия</t>
  </si>
  <si>
    <t>Гофман Елизавета</t>
  </si>
  <si>
    <t>Иванова Таисия</t>
  </si>
  <si>
    <t>б/р</t>
  </si>
  <si>
    <t xml:space="preserve">Кузакова София </t>
  </si>
  <si>
    <t>Кузьмина Рада</t>
  </si>
  <si>
    <t>3ю</t>
  </si>
  <si>
    <t>Мухаметдинова Софья</t>
  </si>
  <si>
    <t>Орешникова Екатерина</t>
  </si>
  <si>
    <t>2юн</t>
  </si>
  <si>
    <t>Тяжельникова Софья</t>
  </si>
  <si>
    <t>2 юн</t>
  </si>
  <si>
    <t>Филиппова Ольга</t>
  </si>
  <si>
    <t>Возжикова Диана</t>
  </si>
  <si>
    <t>г.Красноярск - Спортекс</t>
  </si>
  <si>
    <t>Басанцева Дарья</t>
  </si>
  <si>
    <t>г.Красноярск-Буревестник</t>
  </si>
  <si>
    <t>Телегина Диана</t>
  </si>
  <si>
    <t>Копеина Маргарита</t>
  </si>
  <si>
    <t>г.Новокузнецк</t>
  </si>
  <si>
    <t>Мячина Валерия</t>
  </si>
  <si>
    <t>Штайгер Екатерина</t>
  </si>
  <si>
    <t>Белова Алина</t>
  </si>
  <si>
    <t>1ю</t>
  </si>
  <si>
    <t>г.Новосибирск</t>
  </si>
  <si>
    <t>Ледовских Софья</t>
  </si>
  <si>
    <t>Рябова Николь</t>
  </si>
  <si>
    <t>Кривошеина Яна</t>
  </si>
  <si>
    <t>г.Томск</t>
  </si>
  <si>
    <t>Пляшешникова Екатерина</t>
  </si>
  <si>
    <t>Инд№</t>
  </si>
  <si>
    <t>Матвеева Анна</t>
  </si>
  <si>
    <t>2ю</t>
  </si>
  <si>
    <t>г.Ангарск</t>
  </si>
  <si>
    <t>Смолина Евгения</t>
  </si>
  <si>
    <t>Веретенина Валерия</t>
  </si>
  <si>
    <t>Логинова Екатерина</t>
  </si>
  <si>
    <t>Анисимова Таня</t>
  </si>
  <si>
    <t>Митрофанова Оля</t>
  </si>
  <si>
    <t>Сытова Татьяна</t>
  </si>
  <si>
    <t>Сюткина Марина</t>
  </si>
  <si>
    <t>Царева Карина</t>
  </si>
  <si>
    <t>Антоняк Татьяна</t>
  </si>
  <si>
    <t>Артемова Валерия</t>
  </si>
  <si>
    <t>Воронина Татьяна</t>
  </si>
  <si>
    <t>3юн</t>
  </si>
  <si>
    <t>Девяткова Варвара</t>
  </si>
  <si>
    <t>Завьялова Екатерина</t>
  </si>
  <si>
    <t>Иваненко Алина</t>
  </si>
  <si>
    <t>Калачева Татьяна</t>
  </si>
  <si>
    <t>Яковлева Валерия</t>
  </si>
  <si>
    <t>Янушевич Полина</t>
  </si>
  <si>
    <t>Кугатова Дарья</t>
  </si>
  <si>
    <t>Буянова Елена</t>
  </si>
  <si>
    <t>Попова Алиса</t>
  </si>
  <si>
    <t>г.Минусинск</t>
  </si>
  <si>
    <t>Антонова Кристина</t>
  </si>
  <si>
    <t>Яркович Анастасия</t>
  </si>
  <si>
    <t>Рафаевич Вита</t>
  </si>
  <si>
    <t>Пастушенко Диана</t>
  </si>
  <si>
    <t>г.Новосибирск - Панорама</t>
  </si>
  <si>
    <t xml:space="preserve">Сивова Маргарита </t>
  </si>
  <si>
    <t>Недилько Арина</t>
  </si>
  <si>
    <t>Бурова Диана</t>
  </si>
  <si>
    <t>Бушуева Виктория</t>
  </si>
  <si>
    <t>Пузанева Юлия</t>
  </si>
  <si>
    <t>Захарова София</t>
  </si>
  <si>
    <t>Алюкова Вера</t>
  </si>
  <si>
    <t>Бархатова Анна</t>
  </si>
  <si>
    <t>Хорева Софья</t>
  </si>
  <si>
    <t>Коротких Василина</t>
  </si>
  <si>
    <t>Хватова Татьяна</t>
  </si>
  <si>
    <t>Черненко Екатерина</t>
  </si>
  <si>
    <t>Шерстнева Алиса</t>
  </si>
  <si>
    <t>Яшина Ольга</t>
  </si>
  <si>
    <t>Клейн Мария</t>
  </si>
  <si>
    <t>Якименко Марина</t>
  </si>
  <si>
    <t>Варзонина Арина</t>
  </si>
  <si>
    <t>г.Красноярск - Универс</t>
  </si>
  <si>
    <t>Скибина Ирина</t>
  </si>
  <si>
    <t>Ускова Ирина</t>
  </si>
  <si>
    <t>Зайкова Анастасия</t>
  </si>
  <si>
    <t>Шумакова Алина</t>
  </si>
  <si>
    <t>Огиенко Анастасия</t>
  </si>
  <si>
    <t>Кротова Екатерина</t>
  </si>
  <si>
    <t>г.Новосибирск - Каскад</t>
  </si>
  <si>
    <t>Баженова Александра</t>
  </si>
  <si>
    <t>Гронский Павел</t>
  </si>
  <si>
    <t>Ангарск</t>
  </si>
  <si>
    <t xml:space="preserve">Ангарск </t>
  </si>
  <si>
    <t>Бабич Игорь</t>
  </si>
  <si>
    <t>Волынец Максим</t>
  </si>
  <si>
    <t>Дьяченко Лев</t>
  </si>
  <si>
    <t xml:space="preserve">Коньшин Никита </t>
  </si>
  <si>
    <t>Пленкин Леонид</t>
  </si>
  <si>
    <t>Мейгель Роман</t>
  </si>
  <si>
    <t>Пузанков Даниил</t>
  </si>
  <si>
    <t>Энгель Ярослав</t>
  </si>
  <si>
    <t>г.Железногорск</t>
  </si>
  <si>
    <t xml:space="preserve">Пушкарский Данил </t>
  </si>
  <si>
    <t>Башкирцев Олег</t>
  </si>
  <si>
    <t>Неустроев Александр</t>
  </si>
  <si>
    <t>Бабичев Михаил</t>
  </si>
  <si>
    <t>Вац Роман</t>
  </si>
  <si>
    <t>Дудин Михаил</t>
  </si>
  <si>
    <t>Киселев Егор</t>
  </si>
  <si>
    <t>Корнилов Антон</t>
  </si>
  <si>
    <t>Кульба Антон</t>
  </si>
  <si>
    <t>Овчинников Семен</t>
  </si>
  <si>
    <t>Ровинский Илья</t>
  </si>
  <si>
    <t>Родиков Владислав</t>
  </si>
  <si>
    <t>Руйга Игорь</t>
  </si>
  <si>
    <t>Соловьев Иван</t>
  </si>
  <si>
    <t>Щетко Олег</t>
  </si>
  <si>
    <t>Юдин Кирилл</t>
  </si>
  <si>
    <t xml:space="preserve">Ермолович Никита </t>
  </si>
  <si>
    <t>Кузин Евгений</t>
  </si>
  <si>
    <t>Куцепалов Данил</t>
  </si>
  <si>
    <t>Ничиков Илья</t>
  </si>
  <si>
    <t>1юн</t>
  </si>
  <si>
    <t>Парецков Роман</t>
  </si>
  <si>
    <t>Рожнов Никита</t>
  </si>
  <si>
    <t>Сытов Андрей</t>
  </si>
  <si>
    <t>Ходорев Семен</t>
  </si>
  <si>
    <t>Киселев Иван</t>
  </si>
  <si>
    <t>Гуревич Михаил</t>
  </si>
  <si>
    <t>Алексеев Михаил</t>
  </si>
  <si>
    <t>Потехин Александр</t>
  </si>
  <si>
    <t>Попов Данил</t>
  </si>
  <si>
    <t>Суховольский Вениамин</t>
  </si>
  <si>
    <t>Белоусов Артур</t>
  </si>
  <si>
    <t>Голубцов Егор</t>
  </si>
  <si>
    <t>Казаков Артем</t>
  </si>
  <si>
    <t>Киркинский Григорий</t>
  </si>
  <si>
    <t>Горшков Кирилл</t>
  </si>
  <si>
    <t>Пригарнев Илья</t>
  </si>
  <si>
    <t>Чье Станислав</t>
  </si>
  <si>
    <t>Абрамов Сергей</t>
  </si>
  <si>
    <t>Воробьев Никита</t>
  </si>
  <si>
    <t>Дубровин Владимир</t>
  </si>
  <si>
    <t>Иванов Алексей</t>
  </si>
  <si>
    <t>Ионин Сергей</t>
  </si>
  <si>
    <t>Марков Николай</t>
  </si>
  <si>
    <t>Мотолыженко Александр</t>
  </si>
  <si>
    <t>Бердников Кирилл</t>
  </si>
  <si>
    <t>Говорин Алексей</t>
  </si>
  <si>
    <t>Бибик Эрик</t>
  </si>
  <si>
    <t>Ганькеев Максим</t>
  </si>
  <si>
    <t>Дульский Илья</t>
  </si>
  <si>
    <t>Жарков Даниил</t>
  </si>
  <si>
    <t>Маркин Вадим</t>
  </si>
  <si>
    <t>Бакеев Данил</t>
  </si>
  <si>
    <t>г.Красноярск - Буревестник</t>
  </si>
  <si>
    <t>Готовкин Макар</t>
  </si>
  <si>
    <t>Русин Денис</t>
  </si>
  <si>
    <t xml:space="preserve">Бабичев Алексей </t>
  </si>
  <si>
    <t xml:space="preserve">Беляев Даниил </t>
  </si>
  <si>
    <t>Осипов Макар</t>
  </si>
  <si>
    <t>Перьмяков Илья</t>
  </si>
  <si>
    <t>Полежаев Павел</t>
  </si>
  <si>
    <t>Стасюк Вячеслав</t>
  </si>
  <si>
    <t>Третьяков Всеволод</t>
  </si>
  <si>
    <t>Бусонец Дмитрий</t>
  </si>
  <si>
    <t>Пашков Евгений</t>
  </si>
  <si>
    <t>Плюхин Максим</t>
  </si>
  <si>
    <t>Шереметьев Ярослав</t>
  </si>
  <si>
    <t>Коденко Всеволод</t>
  </si>
  <si>
    <t>Лазненко Данила</t>
  </si>
  <si>
    <t>Павленко Иван</t>
  </si>
  <si>
    <t>Донцов Александр</t>
  </si>
  <si>
    <t>Донцов Владимир</t>
  </si>
  <si>
    <t>Красуцкий Алексей</t>
  </si>
  <si>
    <t>Смирнов Георгий</t>
  </si>
  <si>
    <t>Акаев Ярослав</t>
  </si>
  <si>
    <t>Волков Вадим</t>
  </si>
  <si>
    <t>Брызгалов Никита</t>
  </si>
  <si>
    <t>Зимин Данил</t>
  </si>
  <si>
    <t>Кириков Добрыня</t>
  </si>
  <si>
    <t>Никифоров Григорий</t>
  </si>
  <si>
    <t>Гец Ефим</t>
  </si>
  <si>
    <t>Моргачев Александр</t>
  </si>
  <si>
    <t>Недилько Георгий</t>
  </si>
  <si>
    <t>Пикузин Сергей</t>
  </si>
  <si>
    <t>Соболевский Иван</t>
  </si>
  <si>
    <t>Марков Иван</t>
  </si>
  <si>
    <t>Батанов Николай</t>
  </si>
  <si>
    <t>Березин Кирилл</t>
  </si>
  <si>
    <t>Давыденко Федор</t>
  </si>
  <si>
    <t>Ишенин Илья</t>
  </si>
  <si>
    <t>Бахов Даниил</t>
  </si>
  <si>
    <t>Гончаров Владимир</t>
  </si>
  <si>
    <t>Кононенко Леонид</t>
  </si>
  <si>
    <t>Воронин Алексей</t>
  </si>
  <si>
    <t>Кривогорницын Кирилл</t>
  </si>
  <si>
    <t>Демин Александр</t>
  </si>
  <si>
    <t>Марченко Илья</t>
  </si>
  <si>
    <t>Буланок Яромир</t>
  </si>
  <si>
    <t>Климов Лев</t>
  </si>
  <si>
    <t>Никитенков Артем</t>
  </si>
  <si>
    <t>Сулемин Кирилл</t>
  </si>
  <si>
    <t>Блем Алексей</t>
  </si>
  <si>
    <t>Русак Максим</t>
  </si>
  <si>
    <t>Андреев Евгений</t>
  </si>
  <si>
    <t>Гец Марк</t>
  </si>
  <si>
    <t>Ковшик Роман</t>
  </si>
  <si>
    <t>Лойко Денис</t>
  </si>
  <si>
    <t>Прусаков Роман</t>
  </si>
  <si>
    <t>Киндяков Вадим</t>
  </si>
  <si>
    <t>Копытин Владимир</t>
  </si>
  <si>
    <t>Юрченко Степан</t>
  </si>
  <si>
    <t>Глушков Валерий</t>
  </si>
  <si>
    <t>Заяц Роман</t>
  </si>
  <si>
    <t>Назаров Артемий</t>
  </si>
  <si>
    <t>Ходченко Кирилл</t>
  </si>
  <si>
    <t>Дуплинский Савелий</t>
  </si>
  <si>
    <t>Кириков Владимир</t>
  </si>
  <si>
    <t>Пак Константин</t>
  </si>
  <si>
    <t>Секисова Варвара</t>
  </si>
  <si>
    <t>Сухих Александра</t>
  </si>
  <si>
    <t>Фирстов Максим</t>
  </si>
  <si>
    <t>Станиславчук-Абовский Дм.</t>
  </si>
  <si>
    <t>Смирнов Вячеслав</t>
  </si>
  <si>
    <t xml:space="preserve">г. Ангарск </t>
  </si>
  <si>
    <t>Василькова Милана</t>
  </si>
  <si>
    <t>Плехова Юлия</t>
  </si>
  <si>
    <t>Бондарев Антон</t>
  </si>
  <si>
    <t>Кирющенко Михаил</t>
  </si>
  <si>
    <t>Мальчики 2006-2009</t>
  </si>
  <si>
    <t>Девочки 2006-2009</t>
  </si>
  <si>
    <t>г.Новосибирск ДЮСШ ТЭИС</t>
  </si>
  <si>
    <t>2/3</t>
  </si>
  <si>
    <t>1/3</t>
  </si>
  <si>
    <t>2/2</t>
  </si>
  <si>
    <t>1/1</t>
  </si>
  <si>
    <t>3/6</t>
  </si>
  <si>
    <t>3/3</t>
  </si>
  <si>
    <t>3/4</t>
  </si>
  <si>
    <t>3/5</t>
  </si>
  <si>
    <t>н/я</t>
  </si>
  <si>
    <t>3/8</t>
  </si>
  <si>
    <t>Подростки мальчики</t>
  </si>
  <si>
    <t>Подростки девочки</t>
  </si>
  <si>
    <t>Прокопенко Николай</t>
  </si>
  <si>
    <t>Митрофанова Дарья</t>
  </si>
  <si>
    <t>Митрофанова Ольга</t>
  </si>
  <si>
    <t>Анисимова Татьяна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</si>
</sst>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0" xfId="0" applyFill="1" applyAlignment="1">
      <alignment vertical="center"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33" borderId="12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24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2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quotePrefix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4" fillId="33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Fill="1" applyAlignment="1" quotePrefix="1">
      <alignment horizontal="center" vertical="center"/>
    </xf>
    <xf numFmtId="16" fontId="0" fillId="0" borderId="0" xfId="0" applyNumberFormat="1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33" borderId="13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33" borderId="14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4" fillId="33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PageLayoutView="0" workbookViewId="0" topLeftCell="A1">
      <selection activeCell="A3" sqref="A3"/>
    </sheetView>
  </sheetViews>
  <sheetFormatPr defaultColWidth="9.125" defaultRowHeight="12.75"/>
  <cols>
    <col min="1" max="1" width="6.375" style="3" bestFit="1" customWidth="1"/>
    <col min="2" max="2" width="6.50390625" style="3" bestFit="1" customWidth="1"/>
    <col min="3" max="3" width="27.125" style="3" bestFit="1" customWidth="1"/>
    <col min="4" max="4" width="6.375" style="3" bestFit="1" customWidth="1"/>
    <col min="5" max="5" width="6.125" style="3" bestFit="1" customWidth="1"/>
    <col min="6" max="6" width="27.375" style="3" bestFit="1" customWidth="1"/>
    <col min="7" max="30" width="3.00390625" style="3" customWidth="1"/>
    <col min="31" max="31" width="5.625" style="12" customWidth="1"/>
    <col min="32" max="32" width="7.50390625" style="3" customWidth="1"/>
    <col min="33" max="34" width="7.875" style="112" customWidth="1"/>
    <col min="35" max="16384" width="9.125" style="3" customWidth="1"/>
  </cols>
  <sheetData>
    <row r="1" spans="1:34" s="15" customFormat="1" ht="24" customHeight="1">
      <c r="A1" s="117" t="s">
        <v>281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2.75">
      <c r="A2" s="13">
        <v>1000</v>
      </c>
      <c r="B2" s="13"/>
      <c r="G2" s="115" t="s">
        <v>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G2" s="116" t="s">
        <v>8</v>
      </c>
      <c r="AH2" s="116"/>
    </row>
    <row r="3" spans="1:34" ht="12.75">
      <c r="A3" s="20" t="s">
        <v>7</v>
      </c>
      <c r="B3" s="20" t="s">
        <v>71</v>
      </c>
      <c r="C3" s="4" t="s">
        <v>2</v>
      </c>
      <c r="D3" s="4" t="s">
        <v>6</v>
      </c>
      <c r="E3" s="4" t="s">
        <v>19</v>
      </c>
      <c r="F3" s="4" t="s">
        <v>20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4">
        <v>19</v>
      </c>
      <c r="Z3" s="4">
        <v>20</v>
      </c>
      <c r="AA3" s="4">
        <v>21</v>
      </c>
      <c r="AB3" s="4">
        <v>22</v>
      </c>
      <c r="AC3" s="4">
        <v>23</v>
      </c>
      <c r="AD3" s="4">
        <v>24</v>
      </c>
      <c r="AE3" s="4" t="s">
        <v>4</v>
      </c>
      <c r="AF3" s="4" t="s">
        <v>5</v>
      </c>
      <c r="AG3" s="108" t="s">
        <v>9</v>
      </c>
      <c r="AH3" s="108" t="s">
        <v>10</v>
      </c>
    </row>
    <row r="4" spans="1:34" ht="14.25">
      <c r="A4" s="42">
        <v>1</v>
      </c>
      <c r="B4" s="57">
        <v>82</v>
      </c>
      <c r="C4" s="34" t="s">
        <v>149</v>
      </c>
      <c r="D4" s="35">
        <v>2002</v>
      </c>
      <c r="E4" s="35">
        <v>1</v>
      </c>
      <c r="F4" s="26" t="s">
        <v>34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f aca="true" t="shared" si="0" ref="AE4:AE9">SUM(G4:AD4)</f>
        <v>24</v>
      </c>
      <c r="AF4" s="16">
        <f aca="true" t="shared" si="1" ref="AF4:AF9">SUMPRODUCT(G4:AD4,$G$95:$AD$95)</f>
        <v>1941.034513451732</v>
      </c>
      <c r="AG4" s="109" t="s">
        <v>277</v>
      </c>
      <c r="AH4" s="109" t="s">
        <v>277</v>
      </c>
    </row>
    <row r="5" spans="1:34" ht="14.25">
      <c r="A5" s="42">
        <v>2</v>
      </c>
      <c r="B5" s="44">
        <v>77</v>
      </c>
      <c r="C5" s="34" t="s">
        <v>157</v>
      </c>
      <c r="D5" s="35">
        <v>2003</v>
      </c>
      <c r="E5" s="35">
        <v>1</v>
      </c>
      <c r="F5" s="26" t="s">
        <v>34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f t="shared" si="0"/>
        <v>24</v>
      </c>
      <c r="AF5" s="16">
        <f t="shared" si="1"/>
        <v>1941.034513451732</v>
      </c>
      <c r="AG5" s="109" t="s">
        <v>272</v>
      </c>
      <c r="AH5" s="109" t="s">
        <v>277</v>
      </c>
    </row>
    <row r="6" spans="1:34" ht="14.25">
      <c r="A6" s="42">
        <v>3</v>
      </c>
      <c r="B6" s="44">
        <v>64</v>
      </c>
      <c r="C6" s="24" t="s">
        <v>143</v>
      </c>
      <c r="D6" s="25">
        <v>2002</v>
      </c>
      <c r="E6" s="25">
        <v>1</v>
      </c>
      <c r="F6" s="26" t="s">
        <v>34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/>
      <c r="AE6" s="4">
        <f t="shared" si="0"/>
        <v>23</v>
      </c>
      <c r="AF6" s="16">
        <f t="shared" si="1"/>
        <v>1441.034513451732</v>
      </c>
      <c r="AG6" s="109" t="s">
        <v>272</v>
      </c>
      <c r="AH6" s="109" t="s">
        <v>278</v>
      </c>
    </row>
    <row r="7" spans="1:34" ht="14.25">
      <c r="A7" s="42">
        <v>4</v>
      </c>
      <c r="B7" s="44">
        <v>95</v>
      </c>
      <c r="C7" s="34" t="s">
        <v>155</v>
      </c>
      <c r="D7" s="35">
        <v>2002</v>
      </c>
      <c r="E7" s="35">
        <v>1</v>
      </c>
      <c r="F7" s="26" t="s">
        <v>34</v>
      </c>
      <c r="G7" s="4">
        <v>1</v>
      </c>
      <c r="H7" s="4">
        <v>1</v>
      </c>
      <c r="I7" s="4">
        <v>1</v>
      </c>
      <c r="J7" s="4"/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/>
      <c r="AE7" s="4">
        <f t="shared" si="0"/>
        <v>22</v>
      </c>
      <c r="AF7" s="16">
        <f t="shared" si="1"/>
        <v>1274.3678467850655</v>
      </c>
      <c r="AG7" s="109"/>
      <c r="AH7" s="109" t="s">
        <v>277</v>
      </c>
    </row>
    <row r="8" spans="1:34" ht="14.25">
      <c r="A8" s="42">
        <v>5</v>
      </c>
      <c r="B8" s="44">
        <v>67</v>
      </c>
      <c r="C8" s="34" t="s">
        <v>171</v>
      </c>
      <c r="D8" s="35">
        <v>2002</v>
      </c>
      <c r="E8" s="45">
        <v>2</v>
      </c>
      <c r="F8" s="48" t="s">
        <v>270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/>
      <c r="AE8" s="4">
        <f t="shared" si="0"/>
        <v>22</v>
      </c>
      <c r="AF8" s="16">
        <f t="shared" si="1"/>
        <v>1191.034513451732</v>
      </c>
      <c r="AG8" s="108"/>
      <c r="AH8" s="109" t="s">
        <v>273</v>
      </c>
    </row>
    <row r="9" spans="1:34" ht="15" thickBot="1">
      <c r="A9" s="121">
        <v>6</v>
      </c>
      <c r="B9" s="122">
        <v>68</v>
      </c>
      <c r="C9" s="123" t="s">
        <v>144</v>
      </c>
      <c r="D9" s="124">
        <v>2002</v>
      </c>
      <c r="E9" s="124">
        <v>3</v>
      </c>
      <c r="F9" s="125" t="s">
        <v>34</v>
      </c>
      <c r="G9" s="126">
        <v>1</v>
      </c>
      <c r="H9" s="126">
        <v>1</v>
      </c>
      <c r="I9" s="126">
        <v>1</v>
      </c>
      <c r="J9" s="126"/>
      <c r="K9" s="126">
        <v>1</v>
      </c>
      <c r="L9" s="126">
        <v>1</v>
      </c>
      <c r="M9" s="126">
        <v>1</v>
      </c>
      <c r="N9" s="126"/>
      <c r="O9" s="126">
        <v>1</v>
      </c>
      <c r="P9" s="126">
        <v>1</v>
      </c>
      <c r="Q9" s="126">
        <v>1</v>
      </c>
      <c r="R9" s="126"/>
      <c r="S9" s="126">
        <v>1</v>
      </c>
      <c r="T9" s="126">
        <v>1</v>
      </c>
      <c r="U9" s="126">
        <v>1</v>
      </c>
      <c r="V9" s="126"/>
      <c r="W9" s="126">
        <v>1</v>
      </c>
      <c r="X9" s="126"/>
      <c r="Y9" s="126"/>
      <c r="Z9" s="126">
        <v>1</v>
      </c>
      <c r="AA9" s="126">
        <v>1</v>
      </c>
      <c r="AB9" s="126">
        <v>1</v>
      </c>
      <c r="AC9" s="126">
        <v>1</v>
      </c>
      <c r="AD9" s="126"/>
      <c r="AE9" s="126">
        <f t="shared" si="0"/>
        <v>17</v>
      </c>
      <c r="AF9" s="127">
        <f t="shared" si="1"/>
        <v>569.064816482035</v>
      </c>
      <c r="AG9" s="128"/>
      <c r="AH9" s="129" t="s">
        <v>271</v>
      </c>
    </row>
    <row r="10" spans="1:32" ht="14.25">
      <c r="A10" s="61">
        <v>7</v>
      </c>
      <c r="B10" s="120">
        <v>78</v>
      </c>
      <c r="C10" s="32" t="s">
        <v>148</v>
      </c>
      <c r="D10" s="33">
        <v>2002</v>
      </c>
      <c r="E10" s="33">
        <v>1</v>
      </c>
      <c r="F10" s="52" t="s">
        <v>34</v>
      </c>
      <c r="G10" s="63"/>
      <c r="H10" s="63">
        <v>1</v>
      </c>
      <c r="I10" s="63">
        <v>1</v>
      </c>
      <c r="J10" s="63"/>
      <c r="K10" s="63">
        <v>1</v>
      </c>
      <c r="L10" s="63">
        <v>1</v>
      </c>
      <c r="M10" s="63">
        <v>1</v>
      </c>
      <c r="N10" s="63">
        <v>1</v>
      </c>
      <c r="O10" s="63">
        <v>1</v>
      </c>
      <c r="P10" s="63">
        <v>1</v>
      </c>
      <c r="Q10" s="63">
        <v>1</v>
      </c>
      <c r="R10" s="63"/>
      <c r="S10" s="63">
        <v>1</v>
      </c>
      <c r="T10" s="63">
        <v>1</v>
      </c>
      <c r="U10" s="63"/>
      <c r="V10" s="63"/>
      <c r="W10" s="63">
        <v>1</v>
      </c>
      <c r="X10" s="63">
        <v>1</v>
      </c>
      <c r="Y10" s="63"/>
      <c r="Z10" s="63">
        <v>1</v>
      </c>
      <c r="AA10" s="63">
        <v>1</v>
      </c>
      <c r="AB10" s="63">
        <v>1</v>
      </c>
      <c r="AC10" s="63">
        <v>1</v>
      </c>
      <c r="AD10" s="63"/>
      <c r="AE10" s="63">
        <f aca="true" t="shared" si="2" ref="AE10:AE35">SUM(G10:AD10)</f>
        <v>17</v>
      </c>
      <c r="AF10" s="64">
        <f aca="true" t="shared" si="3" ref="AF10:AF35">SUMPRODUCT(G10:AD10,$G$95:$AD$95)</f>
        <v>546.2069272448354</v>
      </c>
    </row>
    <row r="11" spans="1:32" ht="14.25">
      <c r="A11" s="42">
        <v>8</v>
      </c>
      <c r="B11" s="44">
        <v>72</v>
      </c>
      <c r="C11" s="34" t="s">
        <v>210</v>
      </c>
      <c r="D11" s="35">
        <v>2004</v>
      </c>
      <c r="E11" s="35">
        <v>2</v>
      </c>
      <c r="F11" s="26" t="s">
        <v>60</v>
      </c>
      <c r="G11" s="4">
        <v>1</v>
      </c>
      <c r="H11" s="4">
        <v>1</v>
      </c>
      <c r="I11" s="4">
        <v>1</v>
      </c>
      <c r="J11" s="4"/>
      <c r="K11" s="4">
        <v>1</v>
      </c>
      <c r="L11" s="4">
        <v>1</v>
      </c>
      <c r="M11" s="4">
        <v>1</v>
      </c>
      <c r="N11" s="4"/>
      <c r="O11" s="4">
        <v>1</v>
      </c>
      <c r="P11" s="4">
        <v>1</v>
      </c>
      <c r="Q11" s="4">
        <v>1</v>
      </c>
      <c r="R11" s="4"/>
      <c r="S11" s="4">
        <v>1</v>
      </c>
      <c r="T11" s="4">
        <v>1</v>
      </c>
      <c r="U11" s="4"/>
      <c r="V11" s="4"/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/>
      <c r="AE11" s="4">
        <f t="shared" si="2"/>
        <v>18</v>
      </c>
      <c r="AF11" s="16">
        <f t="shared" si="3"/>
        <v>532.7011801183986</v>
      </c>
    </row>
    <row r="12" spans="1:32" ht="14.25">
      <c r="A12" s="42">
        <v>9</v>
      </c>
      <c r="B12" s="44">
        <v>66</v>
      </c>
      <c r="C12" s="29" t="s">
        <v>141</v>
      </c>
      <c r="D12" s="30">
        <v>2003</v>
      </c>
      <c r="E12" s="30">
        <v>2</v>
      </c>
      <c r="F12" s="74" t="s">
        <v>30</v>
      </c>
      <c r="G12" s="4">
        <v>1</v>
      </c>
      <c r="H12" s="4">
        <v>1</v>
      </c>
      <c r="I12" s="4">
        <v>1</v>
      </c>
      <c r="J12" s="4"/>
      <c r="K12" s="4">
        <v>1</v>
      </c>
      <c r="L12" s="4">
        <v>1</v>
      </c>
      <c r="M12" s="4">
        <v>1</v>
      </c>
      <c r="N12" s="4"/>
      <c r="O12" s="4">
        <v>1</v>
      </c>
      <c r="P12" s="4">
        <v>1</v>
      </c>
      <c r="Q12" s="4">
        <v>1</v>
      </c>
      <c r="R12" s="4"/>
      <c r="S12" s="4">
        <v>1</v>
      </c>
      <c r="T12" s="4">
        <v>1</v>
      </c>
      <c r="U12" s="4"/>
      <c r="V12" s="4"/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/>
      <c r="AE12" s="4">
        <f t="shared" si="2"/>
        <v>18</v>
      </c>
      <c r="AF12" s="16">
        <f t="shared" si="3"/>
        <v>532.7011801183986</v>
      </c>
    </row>
    <row r="13" spans="1:32" ht="14.25">
      <c r="A13" s="42">
        <v>10</v>
      </c>
      <c r="B13" s="44">
        <v>86</v>
      </c>
      <c r="C13" s="119" t="s">
        <v>283</v>
      </c>
      <c r="D13" s="51">
        <v>2003</v>
      </c>
      <c r="E13" s="51">
        <v>3</v>
      </c>
      <c r="F13" s="99" t="s">
        <v>129</v>
      </c>
      <c r="G13" s="4">
        <v>1</v>
      </c>
      <c r="H13" s="4">
        <v>1</v>
      </c>
      <c r="I13" s="4">
        <v>1</v>
      </c>
      <c r="J13" s="4"/>
      <c r="K13" s="4">
        <v>1</v>
      </c>
      <c r="L13" s="4">
        <v>1</v>
      </c>
      <c r="M13" s="4">
        <v>1</v>
      </c>
      <c r="N13" s="4"/>
      <c r="O13" s="4">
        <v>1</v>
      </c>
      <c r="P13" s="4">
        <v>1</v>
      </c>
      <c r="Q13" s="4">
        <v>1</v>
      </c>
      <c r="R13" s="4"/>
      <c r="S13" s="4">
        <v>1</v>
      </c>
      <c r="T13" s="4">
        <v>1</v>
      </c>
      <c r="U13" s="4"/>
      <c r="V13" s="4"/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/>
      <c r="AE13" s="4">
        <f t="shared" si="2"/>
        <v>18</v>
      </c>
      <c r="AF13" s="16">
        <f t="shared" si="3"/>
        <v>532.7011801183986</v>
      </c>
    </row>
    <row r="14" spans="1:32" ht="14.25">
      <c r="A14" s="42">
        <v>11</v>
      </c>
      <c r="B14" s="44">
        <v>81</v>
      </c>
      <c r="C14" s="34" t="s">
        <v>142</v>
      </c>
      <c r="D14" s="35">
        <v>2003</v>
      </c>
      <c r="E14" s="35">
        <v>2</v>
      </c>
      <c r="F14" s="26" t="s">
        <v>32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/>
      <c r="O14" s="4">
        <v>1</v>
      </c>
      <c r="P14" s="4">
        <v>1</v>
      </c>
      <c r="Q14" s="4">
        <v>1</v>
      </c>
      <c r="R14" s="4"/>
      <c r="S14" s="4">
        <v>1</v>
      </c>
      <c r="T14" s="4">
        <v>1</v>
      </c>
      <c r="U14" s="4"/>
      <c r="V14" s="4"/>
      <c r="W14" s="4">
        <v>1</v>
      </c>
      <c r="X14" s="4">
        <v>1</v>
      </c>
      <c r="Y14" s="4"/>
      <c r="Z14" s="4"/>
      <c r="AA14" s="4">
        <v>1</v>
      </c>
      <c r="AB14" s="4">
        <v>1</v>
      </c>
      <c r="AC14" s="4">
        <v>1</v>
      </c>
      <c r="AD14" s="4"/>
      <c r="AE14" s="4">
        <f t="shared" si="2"/>
        <v>17</v>
      </c>
      <c r="AF14" s="16">
        <f t="shared" si="3"/>
        <v>516.0345134517319</v>
      </c>
    </row>
    <row r="15" spans="1:32" ht="14.25">
      <c r="A15" s="42">
        <v>12</v>
      </c>
      <c r="B15" s="44">
        <v>88</v>
      </c>
      <c r="C15" s="34" t="s">
        <v>152</v>
      </c>
      <c r="D15" s="35">
        <v>2002</v>
      </c>
      <c r="E15" s="35">
        <v>1</v>
      </c>
      <c r="F15" s="26" t="s">
        <v>34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/>
      <c r="O15" s="4">
        <v>1</v>
      </c>
      <c r="P15" s="4">
        <v>1</v>
      </c>
      <c r="Q15" s="4">
        <v>1</v>
      </c>
      <c r="R15" s="4"/>
      <c r="S15" s="4">
        <v>1</v>
      </c>
      <c r="T15" s="4">
        <v>1</v>
      </c>
      <c r="U15" s="4"/>
      <c r="V15" s="4"/>
      <c r="W15" s="4">
        <v>1</v>
      </c>
      <c r="X15" s="4">
        <v>1</v>
      </c>
      <c r="Y15" s="4"/>
      <c r="Z15" s="4"/>
      <c r="AA15" s="4">
        <v>1</v>
      </c>
      <c r="AB15" s="4">
        <v>1</v>
      </c>
      <c r="AC15" s="4">
        <v>1</v>
      </c>
      <c r="AD15" s="4"/>
      <c r="AE15" s="4">
        <f t="shared" si="2"/>
        <v>17</v>
      </c>
      <c r="AF15" s="16">
        <f t="shared" si="3"/>
        <v>516.0345134517319</v>
      </c>
    </row>
    <row r="16" spans="1:32" ht="14.25">
      <c r="A16" s="42">
        <v>13</v>
      </c>
      <c r="B16" s="44">
        <v>92</v>
      </c>
      <c r="C16" s="34" t="s">
        <v>164</v>
      </c>
      <c r="D16" s="35">
        <v>2003</v>
      </c>
      <c r="E16" s="35">
        <v>2</v>
      </c>
      <c r="F16" s="26" t="s">
        <v>34</v>
      </c>
      <c r="G16" s="4">
        <v>1</v>
      </c>
      <c r="H16" s="4">
        <v>1</v>
      </c>
      <c r="I16" s="4">
        <v>1</v>
      </c>
      <c r="J16" s="4"/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/>
      <c r="S16" s="4">
        <v>1</v>
      </c>
      <c r="T16" s="4">
        <v>1</v>
      </c>
      <c r="U16" s="4"/>
      <c r="V16" s="4"/>
      <c r="W16" s="4">
        <v>1</v>
      </c>
      <c r="X16" s="4">
        <v>1</v>
      </c>
      <c r="Y16" s="4"/>
      <c r="Z16" s="4"/>
      <c r="AA16" s="4">
        <v>1</v>
      </c>
      <c r="AB16" s="4">
        <v>1</v>
      </c>
      <c r="AC16" s="4">
        <v>1</v>
      </c>
      <c r="AD16" s="4"/>
      <c r="AE16" s="4">
        <f t="shared" si="2"/>
        <v>17</v>
      </c>
      <c r="AF16" s="16">
        <f t="shared" si="3"/>
        <v>474.36784678506524</v>
      </c>
    </row>
    <row r="17" spans="1:34" ht="14.25">
      <c r="A17" s="42">
        <v>14</v>
      </c>
      <c r="B17" s="44">
        <v>74</v>
      </c>
      <c r="C17" s="34" t="s">
        <v>145</v>
      </c>
      <c r="D17" s="35">
        <v>2002</v>
      </c>
      <c r="E17" s="35">
        <v>2</v>
      </c>
      <c r="F17" s="26" t="s">
        <v>34</v>
      </c>
      <c r="G17" s="18">
        <v>1</v>
      </c>
      <c r="H17" s="18">
        <v>1</v>
      </c>
      <c r="I17" s="18">
        <v>1</v>
      </c>
      <c r="J17" s="18"/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/>
      <c r="S17" s="18">
        <v>1</v>
      </c>
      <c r="T17" s="18">
        <v>1</v>
      </c>
      <c r="U17" s="18"/>
      <c r="V17" s="18"/>
      <c r="W17" s="18">
        <v>1</v>
      </c>
      <c r="X17" s="18">
        <v>1</v>
      </c>
      <c r="Y17" s="18"/>
      <c r="Z17" s="18"/>
      <c r="AA17" s="18">
        <v>1</v>
      </c>
      <c r="AB17" s="18">
        <v>1</v>
      </c>
      <c r="AC17" s="18">
        <v>1</v>
      </c>
      <c r="AD17" s="18"/>
      <c r="AE17" s="18">
        <f t="shared" si="2"/>
        <v>17</v>
      </c>
      <c r="AF17" s="19">
        <f t="shared" si="3"/>
        <v>474.36784678506524</v>
      </c>
      <c r="AG17" s="110"/>
      <c r="AH17" s="110"/>
    </row>
    <row r="18" spans="1:32" ht="14.25">
      <c r="A18" s="42">
        <v>15</v>
      </c>
      <c r="B18" s="44">
        <v>93</v>
      </c>
      <c r="C18" s="34" t="s">
        <v>177</v>
      </c>
      <c r="D18" s="35">
        <v>2002</v>
      </c>
      <c r="E18" s="45">
        <v>1</v>
      </c>
      <c r="F18" s="48" t="s">
        <v>69</v>
      </c>
      <c r="G18" s="4">
        <v>1</v>
      </c>
      <c r="H18" s="4">
        <v>1</v>
      </c>
      <c r="I18" s="4">
        <v>1</v>
      </c>
      <c r="J18" s="4"/>
      <c r="K18" s="4">
        <v>1</v>
      </c>
      <c r="L18" s="4"/>
      <c r="M18" s="4">
        <v>1</v>
      </c>
      <c r="N18" s="4"/>
      <c r="O18" s="4">
        <v>1</v>
      </c>
      <c r="P18" s="4">
        <v>1</v>
      </c>
      <c r="Q18" s="4">
        <v>1</v>
      </c>
      <c r="R18" s="4"/>
      <c r="S18" s="4"/>
      <c r="T18" s="4"/>
      <c r="U18" s="4"/>
      <c r="V18" s="4"/>
      <c r="W18" s="4">
        <v>1</v>
      </c>
      <c r="X18" s="4"/>
      <c r="Y18" s="4">
        <v>1</v>
      </c>
      <c r="Z18" s="4">
        <v>1</v>
      </c>
      <c r="AA18" s="4">
        <v>1</v>
      </c>
      <c r="AB18" s="4">
        <v>1</v>
      </c>
      <c r="AC18" s="4"/>
      <c r="AD18" s="4"/>
      <c r="AE18" s="4">
        <f t="shared" si="2"/>
        <v>13</v>
      </c>
      <c r="AF18" s="16">
        <f t="shared" si="3"/>
        <v>398.66499421097114</v>
      </c>
    </row>
    <row r="19" spans="1:32" ht="14.25">
      <c r="A19" s="42">
        <v>16</v>
      </c>
      <c r="B19" s="44">
        <v>70</v>
      </c>
      <c r="C19" s="34" t="s">
        <v>172</v>
      </c>
      <c r="D19" s="35">
        <v>2003</v>
      </c>
      <c r="E19" s="45">
        <v>2</v>
      </c>
      <c r="F19" s="48" t="s">
        <v>270</v>
      </c>
      <c r="G19" s="4">
        <v>1</v>
      </c>
      <c r="H19" s="4">
        <v>1</v>
      </c>
      <c r="I19" s="4">
        <v>1</v>
      </c>
      <c r="J19" s="4"/>
      <c r="K19" s="4">
        <v>1</v>
      </c>
      <c r="L19" s="4">
        <v>1</v>
      </c>
      <c r="M19" s="4">
        <v>1</v>
      </c>
      <c r="N19" s="4"/>
      <c r="O19" s="4">
        <v>1</v>
      </c>
      <c r="P19" s="4">
        <v>1</v>
      </c>
      <c r="Q19" s="4">
        <v>1</v>
      </c>
      <c r="R19" s="4"/>
      <c r="S19" s="4">
        <v>1</v>
      </c>
      <c r="T19" s="4">
        <v>1</v>
      </c>
      <c r="U19" s="4"/>
      <c r="V19" s="4"/>
      <c r="W19" s="4">
        <v>1</v>
      </c>
      <c r="X19" s="4">
        <v>1</v>
      </c>
      <c r="Y19" s="4">
        <v>1</v>
      </c>
      <c r="Z19" s="4"/>
      <c r="AA19" s="4">
        <v>1</v>
      </c>
      <c r="AB19" s="4">
        <v>1</v>
      </c>
      <c r="AC19" s="4"/>
      <c r="AD19" s="4"/>
      <c r="AE19" s="4">
        <f t="shared" si="2"/>
        <v>16</v>
      </c>
      <c r="AF19" s="16">
        <f t="shared" si="3"/>
        <v>393.8122912295097</v>
      </c>
    </row>
    <row r="20" spans="1:32" ht="14.25">
      <c r="A20" s="42">
        <v>17</v>
      </c>
      <c r="B20" s="23">
        <v>150</v>
      </c>
      <c r="C20" s="34" t="s">
        <v>199</v>
      </c>
      <c r="D20" s="35">
        <v>2004</v>
      </c>
      <c r="E20" s="35">
        <v>3</v>
      </c>
      <c r="F20" s="26" t="s">
        <v>34</v>
      </c>
      <c r="G20" s="4">
        <v>1</v>
      </c>
      <c r="H20" s="4">
        <v>1</v>
      </c>
      <c r="I20" s="4">
        <v>1</v>
      </c>
      <c r="J20" s="4"/>
      <c r="K20" s="4">
        <v>1</v>
      </c>
      <c r="L20" s="4">
        <v>1</v>
      </c>
      <c r="M20" s="4">
        <v>1</v>
      </c>
      <c r="N20" s="4"/>
      <c r="O20" s="4">
        <v>1</v>
      </c>
      <c r="P20" s="4">
        <v>1</v>
      </c>
      <c r="Q20" s="4">
        <v>1</v>
      </c>
      <c r="R20" s="4"/>
      <c r="S20" s="4">
        <v>1</v>
      </c>
      <c r="T20" s="4">
        <v>1</v>
      </c>
      <c r="U20" s="4"/>
      <c r="V20" s="4"/>
      <c r="W20" s="4">
        <v>1</v>
      </c>
      <c r="X20" s="4">
        <v>1</v>
      </c>
      <c r="Y20" s="4"/>
      <c r="Z20" s="4">
        <v>1</v>
      </c>
      <c r="AA20" s="4">
        <v>1</v>
      </c>
      <c r="AB20" s="4">
        <v>1</v>
      </c>
      <c r="AC20" s="4"/>
      <c r="AD20" s="4"/>
      <c r="AE20" s="4">
        <f t="shared" si="2"/>
        <v>16</v>
      </c>
      <c r="AF20" s="16">
        <f t="shared" si="3"/>
        <v>377.145624562843</v>
      </c>
    </row>
    <row r="21" spans="1:32" ht="14.25">
      <c r="A21" s="42">
        <v>18</v>
      </c>
      <c r="B21" s="44">
        <v>69</v>
      </c>
      <c r="C21" s="29" t="s">
        <v>132</v>
      </c>
      <c r="D21" s="30">
        <v>2002</v>
      </c>
      <c r="E21" s="31">
        <v>2</v>
      </c>
      <c r="F21" s="26" t="s">
        <v>26</v>
      </c>
      <c r="G21" s="4">
        <v>1</v>
      </c>
      <c r="H21" s="4">
        <v>1</v>
      </c>
      <c r="I21" s="4">
        <v>1</v>
      </c>
      <c r="J21" s="4"/>
      <c r="K21" s="4">
        <v>1</v>
      </c>
      <c r="L21" s="4">
        <v>1</v>
      </c>
      <c r="M21" s="4">
        <v>1</v>
      </c>
      <c r="N21" s="4"/>
      <c r="O21" s="4">
        <v>1</v>
      </c>
      <c r="P21" s="4">
        <v>1</v>
      </c>
      <c r="Q21" s="4">
        <v>1</v>
      </c>
      <c r="R21" s="4"/>
      <c r="S21" s="4">
        <v>1</v>
      </c>
      <c r="T21" s="4">
        <v>1</v>
      </c>
      <c r="U21" s="4"/>
      <c r="V21" s="4"/>
      <c r="W21" s="4">
        <v>1</v>
      </c>
      <c r="X21" s="4">
        <v>1</v>
      </c>
      <c r="Y21" s="4"/>
      <c r="Z21" s="4"/>
      <c r="AA21" s="4">
        <v>1</v>
      </c>
      <c r="AB21" s="4">
        <v>1</v>
      </c>
      <c r="AC21" s="4">
        <v>1</v>
      </c>
      <c r="AD21" s="4"/>
      <c r="AE21" s="18">
        <f t="shared" si="2"/>
        <v>16</v>
      </c>
      <c r="AF21" s="19">
        <f t="shared" si="3"/>
        <v>349.36784678506524</v>
      </c>
    </row>
    <row r="22" spans="1:32" ht="14.25">
      <c r="A22" s="42">
        <v>19</v>
      </c>
      <c r="B22" s="23">
        <v>111</v>
      </c>
      <c r="C22" s="34" t="s">
        <v>147</v>
      </c>
      <c r="D22" s="35">
        <v>2002</v>
      </c>
      <c r="E22" s="35" t="s">
        <v>50</v>
      </c>
      <c r="F22" s="26" t="s">
        <v>34</v>
      </c>
      <c r="G22" s="18">
        <v>1</v>
      </c>
      <c r="H22" s="18">
        <v>1</v>
      </c>
      <c r="I22" s="18">
        <v>1</v>
      </c>
      <c r="J22" s="18"/>
      <c r="K22" s="18">
        <v>1</v>
      </c>
      <c r="L22" s="18">
        <v>1</v>
      </c>
      <c r="M22" s="18">
        <v>1</v>
      </c>
      <c r="N22" s="18"/>
      <c r="O22" s="18">
        <v>1</v>
      </c>
      <c r="P22" s="18">
        <v>1</v>
      </c>
      <c r="Q22" s="18">
        <v>1</v>
      </c>
      <c r="R22" s="18"/>
      <c r="S22" s="18">
        <v>1</v>
      </c>
      <c r="T22" s="18">
        <v>1</v>
      </c>
      <c r="U22" s="18"/>
      <c r="V22" s="18"/>
      <c r="W22" s="18">
        <v>1</v>
      </c>
      <c r="X22" s="18">
        <v>1</v>
      </c>
      <c r="Y22" s="18"/>
      <c r="Z22" s="18"/>
      <c r="AA22" s="18">
        <v>1</v>
      </c>
      <c r="AB22" s="18">
        <v>1</v>
      </c>
      <c r="AC22" s="18">
        <v>1</v>
      </c>
      <c r="AD22" s="18"/>
      <c r="AE22" s="4">
        <f t="shared" si="2"/>
        <v>16</v>
      </c>
      <c r="AF22" s="16">
        <f t="shared" si="3"/>
        <v>349.36784678506524</v>
      </c>
    </row>
    <row r="23" spans="1:32" ht="14.25">
      <c r="A23" s="42">
        <v>20</v>
      </c>
      <c r="B23" s="23">
        <v>119</v>
      </c>
      <c r="C23" s="34" t="s">
        <v>151</v>
      </c>
      <c r="D23" s="35">
        <v>2002</v>
      </c>
      <c r="E23" s="35" t="s">
        <v>33</v>
      </c>
      <c r="F23" s="26" t="s">
        <v>34</v>
      </c>
      <c r="G23" s="4">
        <v>1</v>
      </c>
      <c r="H23" s="4">
        <v>1</v>
      </c>
      <c r="I23" s="4">
        <v>1</v>
      </c>
      <c r="J23" s="4"/>
      <c r="K23" s="4">
        <v>1</v>
      </c>
      <c r="L23" s="4">
        <v>1</v>
      </c>
      <c r="M23" s="4">
        <v>1</v>
      </c>
      <c r="N23" s="4"/>
      <c r="O23" s="4">
        <v>1</v>
      </c>
      <c r="P23" s="4">
        <v>1</v>
      </c>
      <c r="Q23" s="4">
        <v>1</v>
      </c>
      <c r="R23" s="4"/>
      <c r="S23" s="4">
        <v>1</v>
      </c>
      <c r="T23" s="4">
        <v>1</v>
      </c>
      <c r="U23" s="4"/>
      <c r="V23" s="4"/>
      <c r="W23" s="4">
        <v>1</v>
      </c>
      <c r="X23" s="4"/>
      <c r="Y23" s="4"/>
      <c r="Z23" s="4"/>
      <c r="AA23" s="4">
        <v>1</v>
      </c>
      <c r="AB23" s="4">
        <v>1</v>
      </c>
      <c r="AC23" s="4">
        <v>1</v>
      </c>
      <c r="AD23" s="4"/>
      <c r="AE23" s="4">
        <f t="shared" si="2"/>
        <v>15</v>
      </c>
      <c r="AF23" s="16">
        <f t="shared" si="3"/>
        <v>319.064816482035</v>
      </c>
    </row>
    <row r="24" spans="1:32" ht="14.25">
      <c r="A24" s="42">
        <v>21</v>
      </c>
      <c r="B24" s="23">
        <v>142</v>
      </c>
      <c r="C24" s="34" t="s">
        <v>212</v>
      </c>
      <c r="D24" s="35">
        <v>2005</v>
      </c>
      <c r="E24" s="35">
        <v>3</v>
      </c>
      <c r="F24" s="26" t="s">
        <v>60</v>
      </c>
      <c r="G24" s="4">
        <v>1</v>
      </c>
      <c r="H24" s="4">
        <v>1</v>
      </c>
      <c r="I24" s="4">
        <v>1</v>
      </c>
      <c r="J24" s="4"/>
      <c r="K24" s="4">
        <v>1</v>
      </c>
      <c r="L24" s="4">
        <v>1</v>
      </c>
      <c r="M24" s="4">
        <v>1</v>
      </c>
      <c r="N24" s="4"/>
      <c r="O24" s="4">
        <v>1</v>
      </c>
      <c r="P24" s="4">
        <v>1</v>
      </c>
      <c r="Q24" s="4">
        <v>1</v>
      </c>
      <c r="R24" s="4"/>
      <c r="S24" s="4">
        <v>1</v>
      </c>
      <c r="T24" s="4">
        <v>1</v>
      </c>
      <c r="U24" s="4"/>
      <c r="V24" s="4"/>
      <c r="W24" s="4">
        <v>1</v>
      </c>
      <c r="X24" s="4">
        <v>1</v>
      </c>
      <c r="Y24" s="4"/>
      <c r="Z24" s="4"/>
      <c r="AA24" s="4">
        <v>1</v>
      </c>
      <c r="AB24" s="4">
        <v>1</v>
      </c>
      <c r="AC24" s="4"/>
      <c r="AD24" s="4"/>
      <c r="AE24" s="4">
        <f t="shared" si="2"/>
        <v>15</v>
      </c>
      <c r="AF24" s="16">
        <f t="shared" si="3"/>
        <v>293.8122912295097</v>
      </c>
    </row>
    <row r="25" spans="1:32" ht="14.25">
      <c r="A25" s="42">
        <v>22</v>
      </c>
      <c r="B25" s="23">
        <v>106</v>
      </c>
      <c r="C25" s="34" t="s">
        <v>156</v>
      </c>
      <c r="D25" s="35">
        <v>2003</v>
      </c>
      <c r="E25" s="35" t="s">
        <v>44</v>
      </c>
      <c r="F25" s="26" t="s">
        <v>34</v>
      </c>
      <c r="G25" s="4">
        <v>1</v>
      </c>
      <c r="H25" s="4">
        <v>1</v>
      </c>
      <c r="I25" s="4">
        <v>1</v>
      </c>
      <c r="J25" s="4"/>
      <c r="K25" s="4">
        <v>1</v>
      </c>
      <c r="L25" s="4">
        <v>1</v>
      </c>
      <c r="M25" s="4">
        <v>1</v>
      </c>
      <c r="N25" s="4"/>
      <c r="O25" s="4">
        <v>1</v>
      </c>
      <c r="P25" s="4">
        <v>1</v>
      </c>
      <c r="Q25" s="4">
        <v>1</v>
      </c>
      <c r="R25" s="4"/>
      <c r="S25" s="4">
        <v>1</v>
      </c>
      <c r="T25" s="4">
        <v>1</v>
      </c>
      <c r="U25" s="4"/>
      <c r="V25" s="4"/>
      <c r="W25" s="4">
        <v>1</v>
      </c>
      <c r="X25" s="4">
        <v>1</v>
      </c>
      <c r="Y25" s="4"/>
      <c r="Z25" s="4"/>
      <c r="AA25" s="4">
        <v>1</v>
      </c>
      <c r="AB25" s="4">
        <v>1</v>
      </c>
      <c r="AC25" s="4"/>
      <c r="AD25" s="4"/>
      <c r="AE25" s="4">
        <f t="shared" si="2"/>
        <v>15</v>
      </c>
      <c r="AF25" s="16">
        <f t="shared" si="3"/>
        <v>293.8122912295097</v>
      </c>
    </row>
    <row r="26" spans="1:34" ht="14.25">
      <c r="A26" s="42">
        <v>23</v>
      </c>
      <c r="B26" s="23">
        <v>108</v>
      </c>
      <c r="C26" s="24" t="s">
        <v>146</v>
      </c>
      <c r="D26" s="25">
        <v>2002</v>
      </c>
      <c r="E26" s="25" t="s">
        <v>44</v>
      </c>
      <c r="F26" s="26" t="s">
        <v>34</v>
      </c>
      <c r="G26" s="4">
        <v>1</v>
      </c>
      <c r="H26" s="4">
        <v>1</v>
      </c>
      <c r="I26" s="4">
        <v>1</v>
      </c>
      <c r="J26" s="4"/>
      <c r="K26" s="4">
        <v>1</v>
      </c>
      <c r="L26" s="4">
        <v>1</v>
      </c>
      <c r="M26" s="4">
        <v>1</v>
      </c>
      <c r="N26" s="4"/>
      <c r="O26" s="4">
        <v>1</v>
      </c>
      <c r="P26" s="4">
        <v>1</v>
      </c>
      <c r="Q26" s="4"/>
      <c r="R26" s="4"/>
      <c r="S26" s="4">
        <v>1</v>
      </c>
      <c r="T26" s="4">
        <v>1</v>
      </c>
      <c r="U26" s="4"/>
      <c r="V26" s="4"/>
      <c r="W26" s="4">
        <v>1</v>
      </c>
      <c r="X26" s="4"/>
      <c r="Y26" s="4"/>
      <c r="Z26" s="4"/>
      <c r="AA26" s="4">
        <v>1</v>
      </c>
      <c r="AB26" s="4">
        <v>1</v>
      </c>
      <c r="AC26" s="4">
        <v>1</v>
      </c>
      <c r="AD26" s="4"/>
      <c r="AE26" s="4">
        <f t="shared" si="2"/>
        <v>14</v>
      </c>
      <c r="AF26" s="16">
        <f t="shared" si="3"/>
        <v>283.3505307677493</v>
      </c>
      <c r="AG26" s="111"/>
      <c r="AH26" s="111"/>
    </row>
    <row r="27" spans="1:32" ht="14.25">
      <c r="A27" s="42">
        <v>24</v>
      </c>
      <c r="B27" s="44">
        <v>83</v>
      </c>
      <c r="C27" s="50" t="s">
        <v>161</v>
      </c>
      <c r="D27" s="35">
        <v>2003</v>
      </c>
      <c r="E27" s="35">
        <v>2</v>
      </c>
      <c r="F27" s="26" t="s">
        <v>34</v>
      </c>
      <c r="G27" s="4">
        <v>1</v>
      </c>
      <c r="H27" s="4">
        <v>1</v>
      </c>
      <c r="I27" s="4">
        <v>1</v>
      </c>
      <c r="J27" s="4"/>
      <c r="K27" s="4">
        <v>1</v>
      </c>
      <c r="L27" s="4">
        <v>1</v>
      </c>
      <c r="M27" s="4">
        <v>1</v>
      </c>
      <c r="N27" s="4"/>
      <c r="O27" s="4">
        <v>1</v>
      </c>
      <c r="P27" s="4">
        <v>1</v>
      </c>
      <c r="Q27" s="4">
        <v>1</v>
      </c>
      <c r="R27" s="4"/>
      <c r="S27" s="4">
        <v>1</v>
      </c>
      <c r="T27" s="4">
        <v>1</v>
      </c>
      <c r="U27" s="4"/>
      <c r="V27" s="4"/>
      <c r="W27" s="4">
        <v>1</v>
      </c>
      <c r="X27" s="4"/>
      <c r="Y27" s="4"/>
      <c r="Z27" s="4"/>
      <c r="AA27" s="4">
        <v>1</v>
      </c>
      <c r="AB27" s="4">
        <v>1</v>
      </c>
      <c r="AC27" s="4"/>
      <c r="AD27" s="4"/>
      <c r="AE27" s="4">
        <f t="shared" si="2"/>
        <v>14</v>
      </c>
      <c r="AF27" s="16">
        <f t="shared" si="3"/>
        <v>263.50926092647944</v>
      </c>
    </row>
    <row r="28" spans="1:32" ht="14.25">
      <c r="A28" s="42">
        <v>25</v>
      </c>
      <c r="B28" s="44">
        <v>73</v>
      </c>
      <c r="C28" s="34" t="s">
        <v>211</v>
      </c>
      <c r="D28" s="35">
        <v>2005</v>
      </c>
      <c r="E28" s="35">
        <v>2</v>
      </c>
      <c r="F28" s="26" t="s">
        <v>60</v>
      </c>
      <c r="G28" s="4">
        <v>1</v>
      </c>
      <c r="H28" s="4">
        <v>1</v>
      </c>
      <c r="I28" s="4">
        <v>1</v>
      </c>
      <c r="J28" s="4"/>
      <c r="K28" s="4">
        <v>1</v>
      </c>
      <c r="L28" s="4">
        <v>1</v>
      </c>
      <c r="M28" s="4"/>
      <c r="N28" s="4"/>
      <c r="O28" s="4">
        <v>1</v>
      </c>
      <c r="P28" s="4">
        <v>1</v>
      </c>
      <c r="Q28" s="4">
        <v>1</v>
      </c>
      <c r="R28" s="4"/>
      <c r="S28" s="4">
        <v>1</v>
      </c>
      <c r="T28" s="4">
        <v>1</v>
      </c>
      <c r="U28" s="4"/>
      <c r="V28" s="4"/>
      <c r="W28" s="4">
        <v>1</v>
      </c>
      <c r="X28" s="4">
        <v>1</v>
      </c>
      <c r="Y28" s="4"/>
      <c r="Z28" s="4"/>
      <c r="AA28" s="4">
        <v>1</v>
      </c>
      <c r="AB28" s="4">
        <v>1</v>
      </c>
      <c r="AC28" s="4"/>
      <c r="AD28" s="4"/>
      <c r="AE28" s="18">
        <f t="shared" si="2"/>
        <v>14</v>
      </c>
      <c r="AF28" s="19">
        <f t="shared" si="3"/>
        <v>258.09800551522403</v>
      </c>
    </row>
    <row r="29" spans="1:32" ht="14.25">
      <c r="A29" s="42">
        <v>26</v>
      </c>
      <c r="B29" s="23">
        <v>114</v>
      </c>
      <c r="C29" s="34" t="s">
        <v>159</v>
      </c>
      <c r="D29" s="35">
        <v>2003</v>
      </c>
      <c r="E29" s="35" t="s">
        <v>160</v>
      </c>
      <c r="F29" s="26" t="s">
        <v>34</v>
      </c>
      <c r="G29" s="4">
        <v>1</v>
      </c>
      <c r="H29" s="4">
        <v>1</v>
      </c>
      <c r="I29" s="4">
        <v>1</v>
      </c>
      <c r="J29" s="4"/>
      <c r="K29" s="4">
        <v>1</v>
      </c>
      <c r="L29" s="4">
        <v>1</v>
      </c>
      <c r="M29" s="4"/>
      <c r="N29" s="4"/>
      <c r="O29" s="4">
        <v>1</v>
      </c>
      <c r="P29" s="4">
        <v>1</v>
      </c>
      <c r="Q29" s="4">
        <v>1</v>
      </c>
      <c r="R29" s="4"/>
      <c r="S29" s="4">
        <v>1</v>
      </c>
      <c r="T29" s="4">
        <v>1</v>
      </c>
      <c r="U29" s="4"/>
      <c r="V29" s="4"/>
      <c r="W29" s="4">
        <v>1</v>
      </c>
      <c r="X29" s="4">
        <v>1</v>
      </c>
      <c r="Y29" s="4"/>
      <c r="Z29" s="4"/>
      <c r="AA29" s="4">
        <v>1</v>
      </c>
      <c r="AB29" s="4">
        <v>1</v>
      </c>
      <c r="AC29" s="4"/>
      <c r="AD29" s="4"/>
      <c r="AE29" s="4">
        <f t="shared" si="2"/>
        <v>14</v>
      </c>
      <c r="AF29" s="16">
        <f t="shared" si="3"/>
        <v>258.09800551522403</v>
      </c>
    </row>
    <row r="30" spans="1:32" ht="14.25">
      <c r="A30" s="42">
        <v>27</v>
      </c>
      <c r="B30" s="23">
        <v>124</v>
      </c>
      <c r="C30" s="34" t="s">
        <v>163</v>
      </c>
      <c r="D30" s="35">
        <v>2003</v>
      </c>
      <c r="E30" s="35" t="s">
        <v>160</v>
      </c>
      <c r="F30" s="26" t="s">
        <v>34</v>
      </c>
      <c r="G30" s="4">
        <v>1</v>
      </c>
      <c r="H30" s="4">
        <v>1</v>
      </c>
      <c r="I30" s="4">
        <v>1</v>
      </c>
      <c r="J30" s="4"/>
      <c r="K30" s="4">
        <v>1</v>
      </c>
      <c r="L30" s="4">
        <v>1</v>
      </c>
      <c r="M30" s="4"/>
      <c r="N30" s="4"/>
      <c r="O30" s="4">
        <v>1</v>
      </c>
      <c r="P30" s="4">
        <v>1</v>
      </c>
      <c r="Q30" s="4">
        <v>1</v>
      </c>
      <c r="R30" s="4"/>
      <c r="S30" s="4">
        <v>1</v>
      </c>
      <c r="T30" s="4">
        <v>1</v>
      </c>
      <c r="U30" s="4"/>
      <c r="V30" s="4"/>
      <c r="W30" s="4">
        <v>1</v>
      </c>
      <c r="X30" s="4">
        <v>1</v>
      </c>
      <c r="Y30" s="4"/>
      <c r="Z30" s="4"/>
      <c r="AA30" s="4">
        <v>1</v>
      </c>
      <c r="AB30" s="4">
        <v>1</v>
      </c>
      <c r="AC30" s="4"/>
      <c r="AD30" s="4"/>
      <c r="AE30" s="4">
        <f t="shared" si="2"/>
        <v>14</v>
      </c>
      <c r="AF30" s="16">
        <f t="shared" si="3"/>
        <v>258.09800551522403</v>
      </c>
    </row>
    <row r="31" spans="1:32" ht="14.25">
      <c r="A31" s="42">
        <v>28</v>
      </c>
      <c r="B31" s="23">
        <v>98</v>
      </c>
      <c r="C31" s="34" t="s">
        <v>197</v>
      </c>
      <c r="D31" s="35">
        <v>2004</v>
      </c>
      <c r="E31" s="35">
        <v>3</v>
      </c>
      <c r="F31" s="26" t="s">
        <v>34</v>
      </c>
      <c r="G31" s="4">
        <v>1</v>
      </c>
      <c r="H31" s="4">
        <v>1</v>
      </c>
      <c r="I31" s="4"/>
      <c r="J31" s="4"/>
      <c r="K31" s="4">
        <v>1</v>
      </c>
      <c r="L31" s="4">
        <v>1</v>
      </c>
      <c r="M31" s="4">
        <v>1</v>
      </c>
      <c r="N31" s="4"/>
      <c r="O31" s="4">
        <v>1</v>
      </c>
      <c r="P31" s="4"/>
      <c r="Q31" s="4">
        <v>1</v>
      </c>
      <c r="R31" s="4"/>
      <c r="S31" s="4">
        <v>1</v>
      </c>
      <c r="T31" s="4">
        <v>1</v>
      </c>
      <c r="U31" s="4"/>
      <c r="V31" s="4"/>
      <c r="W31" s="4">
        <v>1</v>
      </c>
      <c r="X31" s="4">
        <v>1</v>
      </c>
      <c r="Y31" s="4"/>
      <c r="Z31" s="4"/>
      <c r="AA31" s="4">
        <v>1</v>
      </c>
      <c r="AB31" s="4">
        <v>1</v>
      </c>
      <c r="AC31" s="4"/>
      <c r="AD31" s="4"/>
      <c r="AE31" s="4">
        <f t="shared" si="2"/>
        <v>13</v>
      </c>
      <c r="AF31" s="16">
        <f t="shared" si="3"/>
        <v>243.81229122950975</v>
      </c>
    </row>
    <row r="32" spans="1:32" ht="14.25">
      <c r="A32" s="42">
        <v>29</v>
      </c>
      <c r="B32" s="44">
        <v>85</v>
      </c>
      <c r="C32" s="24" t="s">
        <v>168</v>
      </c>
      <c r="D32" s="25">
        <v>2003</v>
      </c>
      <c r="E32" s="40">
        <v>3</v>
      </c>
      <c r="F32" s="48" t="s">
        <v>96</v>
      </c>
      <c r="G32" s="4">
        <v>1</v>
      </c>
      <c r="H32" s="4">
        <v>1</v>
      </c>
      <c r="I32" s="4">
        <v>1</v>
      </c>
      <c r="J32" s="4"/>
      <c r="K32" s="4">
        <v>1</v>
      </c>
      <c r="L32" s="4">
        <v>1</v>
      </c>
      <c r="M32" s="4">
        <v>1</v>
      </c>
      <c r="N32" s="4"/>
      <c r="O32" s="4">
        <v>1</v>
      </c>
      <c r="P32" s="4">
        <v>1</v>
      </c>
      <c r="Q32" s="4"/>
      <c r="R32" s="4"/>
      <c r="S32" s="4">
        <v>1</v>
      </c>
      <c r="T32" s="4">
        <v>1</v>
      </c>
      <c r="U32" s="4"/>
      <c r="V32" s="4"/>
      <c r="W32" s="4">
        <v>1</v>
      </c>
      <c r="X32" s="4"/>
      <c r="Y32" s="4"/>
      <c r="Z32" s="4"/>
      <c r="AA32" s="4">
        <v>1</v>
      </c>
      <c r="AB32" s="4">
        <v>1</v>
      </c>
      <c r="AC32" s="4"/>
      <c r="AD32" s="4"/>
      <c r="AE32" s="4">
        <f t="shared" si="2"/>
        <v>13</v>
      </c>
      <c r="AF32" s="16">
        <f t="shared" si="3"/>
        <v>227.79497521219375</v>
      </c>
    </row>
    <row r="33" spans="1:32" ht="14.25">
      <c r="A33" s="42">
        <v>30</v>
      </c>
      <c r="B33" s="23">
        <v>100</v>
      </c>
      <c r="C33" s="29" t="s">
        <v>185</v>
      </c>
      <c r="D33" s="30">
        <v>2004</v>
      </c>
      <c r="E33" s="30" t="s">
        <v>64</v>
      </c>
      <c r="F33" s="26" t="s">
        <v>74</v>
      </c>
      <c r="G33" s="4">
        <v>1</v>
      </c>
      <c r="H33" s="4">
        <v>1</v>
      </c>
      <c r="I33" s="4">
        <v>1</v>
      </c>
      <c r="J33" s="4"/>
      <c r="K33" s="4">
        <v>1</v>
      </c>
      <c r="L33" s="4">
        <v>1</v>
      </c>
      <c r="M33" s="4"/>
      <c r="N33" s="4"/>
      <c r="O33" s="4">
        <v>1</v>
      </c>
      <c r="P33" s="4">
        <v>1</v>
      </c>
      <c r="Q33" s="4"/>
      <c r="R33" s="4"/>
      <c r="S33" s="4">
        <v>1</v>
      </c>
      <c r="T33" s="4">
        <v>1</v>
      </c>
      <c r="U33" s="4"/>
      <c r="V33" s="4"/>
      <c r="W33" s="4">
        <v>1</v>
      </c>
      <c r="X33" s="4">
        <v>1</v>
      </c>
      <c r="Y33" s="4"/>
      <c r="Z33" s="4"/>
      <c r="AA33" s="4">
        <v>1</v>
      </c>
      <c r="AB33" s="4">
        <v>1</v>
      </c>
      <c r="AC33" s="4"/>
      <c r="AD33" s="4"/>
      <c r="AE33" s="4">
        <f t="shared" si="2"/>
        <v>13</v>
      </c>
      <c r="AF33" s="16">
        <f t="shared" si="3"/>
        <v>222.38371980093834</v>
      </c>
    </row>
    <row r="34" spans="1:32" ht="14.25">
      <c r="A34" s="42">
        <v>31</v>
      </c>
      <c r="B34" s="23">
        <v>101</v>
      </c>
      <c r="C34" s="29" t="s">
        <v>179</v>
      </c>
      <c r="D34" s="30">
        <v>2004</v>
      </c>
      <c r="E34" s="31" t="s">
        <v>64</v>
      </c>
      <c r="F34" s="26" t="s">
        <v>26</v>
      </c>
      <c r="G34" s="4">
        <v>1</v>
      </c>
      <c r="H34" s="4">
        <v>1</v>
      </c>
      <c r="I34" s="4">
        <v>1</v>
      </c>
      <c r="J34" s="4"/>
      <c r="K34" s="4">
        <v>1</v>
      </c>
      <c r="L34" s="4">
        <v>1</v>
      </c>
      <c r="M34" s="4"/>
      <c r="N34" s="4"/>
      <c r="O34" s="4">
        <v>1</v>
      </c>
      <c r="P34" s="4">
        <v>1</v>
      </c>
      <c r="Q34" s="4"/>
      <c r="R34" s="4"/>
      <c r="S34" s="4">
        <v>1</v>
      </c>
      <c r="T34" s="4">
        <v>1</v>
      </c>
      <c r="U34" s="4"/>
      <c r="V34" s="4"/>
      <c r="W34" s="4">
        <v>1</v>
      </c>
      <c r="X34" s="4">
        <v>1</v>
      </c>
      <c r="Y34" s="4"/>
      <c r="Z34" s="4"/>
      <c r="AA34" s="4">
        <v>1</v>
      </c>
      <c r="AB34" s="4">
        <v>1</v>
      </c>
      <c r="AC34" s="4"/>
      <c r="AD34" s="4"/>
      <c r="AE34" s="4">
        <f t="shared" si="2"/>
        <v>13</v>
      </c>
      <c r="AF34" s="16">
        <f t="shared" si="3"/>
        <v>222.38371980093834</v>
      </c>
    </row>
    <row r="35" spans="1:32" ht="14.25">
      <c r="A35" s="42">
        <v>32</v>
      </c>
      <c r="B35" s="44">
        <v>71</v>
      </c>
      <c r="C35" s="29" t="s">
        <v>128</v>
      </c>
      <c r="D35" s="30">
        <v>2003</v>
      </c>
      <c r="E35" s="30">
        <v>3</v>
      </c>
      <c r="F35" s="75" t="s">
        <v>129</v>
      </c>
      <c r="G35" s="4">
        <v>1</v>
      </c>
      <c r="H35" s="4">
        <v>1</v>
      </c>
      <c r="I35" s="4">
        <v>1</v>
      </c>
      <c r="J35" s="4"/>
      <c r="K35" s="4">
        <v>1</v>
      </c>
      <c r="L35" s="4">
        <v>1</v>
      </c>
      <c r="M35" s="4"/>
      <c r="N35" s="4"/>
      <c r="O35" s="4">
        <v>1</v>
      </c>
      <c r="P35" s="4">
        <v>1</v>
      </c>
      <c r="Q35" s="4"/>
      <c r="R35" s="4"/>
      <c r="S35" s="4">
        <v>1</v>
      </c>
      <c r="T35" s="4">
        <v>1</v>
      </c>
      <c r="U35" s="4"/>
      <c r="V35" s="4"/>
      <c r="W35" s="4">
        <v>1</v>
      </c>
      <c r="X35" s="4">
        <v>1</v>
      </c>
      <c r="Y35" s="4"/>
      <c r="Z35" s="4"/>
      <c r="AA35" s="4">
        <v>1</v>
      </c>
      <c r="AB35" s="4">
        <v>1</v>
      </c>
      <c r="AC35" s="4"/>
      <c r="AD35" s="4"/>
      <c r="AE35" s="4">
        <f t="shared" si="2"/>
        <v>13</v>
      </c>
      <c r="AF35" s="16">
        <f t="shared" si="3"/>
        <v>222.38371980093834</v>
      </c>
    </row>
    <row r="36" spans="1:32" ht="14.25">
      <c r="A36" s="42">
        <v>33</v>
      </c>
      <c r="B36" s="23">
        <v>123</v>
      </c>
      <c r="C36" s="49" t="s">
        <v>170</v>
      </c>
      <c r="D36" s="45">
        <v>2003</v>
      </c>
      <c r="E36" s="45" t="s">
        <v>64</v>
      </c>
      <c r="F36" s="48" t="s">
        <v>60</v>
      </c>
      <c r="G36" s="4">
        <v>1</v>
      </c>
      <c r="H36" s="4">
        <v>1</v>
      </c>
      <c r="I36" s="4">
        <v>1</v>
      </c>
      <c r="J36" s="4"/>
      <c r="K36" s="4">
        <v>1</v>
      </c>
      <c r="L36" s="4">
        <v>1</v>
      </c>
      <c r="M36" s="4"/>
      <c r="N36" s="4"/>
      <c r="O36" s="4">
        <v>1</v>
      </c>
      <c r="P36" s="4">
        <v>1</v>
      </c>
      <c r="Q36" s="4"/>
      <c r="R36" s="4"/>
      <c r="S36" s="4">
        <v>1</v>
      </c>
      <c r="T36" s="4">
        <v>1</v>
      </c>
      <c r="U36" s="4"/>
      <c r="V36" s="4"/>
      <c r="W36" s="4">
        <v>1</v>
      </c>
      <c r="X36" s="4">
        <v>1</v>
      </c>
      <c r="Y36" s="4"/>
      <c r="Z36" s="4"/>
      <c r="AA36" s="4">
        <v>1</v>
      </c>
      <c r="AB36" s="4">
        <v>1</v>
      </c>
      <c r="AC36" s="4"/>
      <c r="AD36" s="4"/>
      <c r="AE36" s="4">
        <f aca="true" t="shared" si="4" ref="AE36:AE67">SUM(G36:AD36)</f>
        <v>13</v>
      </c>
      <c r="AF36" s="16">
        <f aca="true" t="shared" si="5" ref="AF36:AF67">SUMPRODUCT(G36:AD36,$G$95:$AD$95)</f>
        <v>222.38371980093834</v>
      </c>
    </row>
    <row r="37" spans="1:32" ht="14.25">
      <c r="A37" s="42">
        <v>34</v>
      </c>
      <c r="B37" s="23">
        <v>120</v>
      </c>
      <c r="C37" s="34" t="s">
        <v>162</v>
      </c>
      <c r="D37" s="35">
        <v>2003</v>
      </c>
      <c r="E37" s="35" t="s">
        <v>38</v>
      </c>
      <c r="F37" s="26" t="s">
        <v>34</v>
      </c>
      <c r="G37" s="4">
        <v>1</v>
      </c>
      <c r="H37" s="4">
        <v>1</v>
      </c>
      <c r="I37" s="4">
        <v>1</v>
      </c>
      <c r="J37" s="4"/>
      <c r="K37" s="4">
        <v>1</v>
      </c>
      <c r="L37" s="4">
        <v>1</v>
      </c>
      <c r="M37" s="4"/>
      <c r="N37" s="4"/>
      <c r="O37" s="4">
        <v>1</v>
      </c>
      <c r="P37" s="4"/>
      <c r="Q37" s="4"/>
      <c r="R37" s="4"/>
      <c r="S37" s="4">
        <v>1</v>
      </c>
      <c r="T37" s="4">
        <v>1</v>
      </c>
      <c r="U37" s="4"/>
      <c r="V37" s="4"/>
      <c r="W37" s="4">
        <v>1</v>
      </c>
      <c r="X37" s="4">
        <v>1</v>
      </c>
      <c r="Y37" s="4"/>
      <c r="Z37" s="4"/>
      <c r="AA37" s="4">
        <v>1</v>
      </c>
      <c r="AB37" s="4">
        <v>1</v>
      </c>
      <c r="AC37" s="4"/>
      <c r="AD37" s="4"/>
      <c r="AE37" s="4">
        <f t="shared" si="4"/>
        <v>12</v>
      </c>
      <c r="AF37" s="16">
        <f t="shared" si="5"/>
        <v>200.1614975787161</v>
      </c>
    </row>
    <row r="38" spans="1:32" ht="14.25">
      <c r="A38" s="42">
        <v>35</v>
      </c>
      <c r="B38" s="23">
        <v>129</v>
      </c>
      <c r="C38" s="69" t="s">
        <v>187</v>
      </c>
      <c r="D38" s="70">
        <v>2005</v>
      </c>
      <c r="E38" s="30">
        <v>3</v>
      </c>
      <c r="F38" s="74" t="s">
        <v>30</v>
      </c>
      <c r="G38" s="4">
        <v>1</v>
      </c>
      <c r="H38" s="4">
        <v>1</v>
      </c>
      <c r="I38" s="4"/>
      <c r="J38" s="4"/>
      <c r="K38" s="4">
        <v>1</v>
      </c>
      <c r="L38" s="4">
        <v>1</v>
      </c>
      <c r="M38" s="4"/>
      <c r="N38" s="4"/>
      <c r="O38" s="4">
        <v>1</v>
      </c>
      <c r="P38" s="4">
        <v>1</v>
      </c>
      <c r="Q38" s="4"/>
      <c r="R38" s="4"/>
      <c r="S38" s="4">
        <v>1</v>
      </c>
      <c r="T38" s="4">
        <v>1</v>
      </c>
      <c r="U38" s="4"/>
      <c r="V38" s="4"/>
      <c r="W38" s="4">
        <v>1</v>
      </c>
      <c r="X38" s="4">
        <v>1</v>
      </c>
      <c r="Y38" s="4"/>
      <c r="Z38" s="4"/>
      <c r="AA38" s="4">
        <v>1</v>
      </c>
      <c r="AB38" s="4">
        <v>1</v>
      </c>
      <c r="AC38" s="4"/>
      <c r="AD38" s="4"/>
      <c r="AE38" s="4">
        <f t="shared" si="4"/>
        <v>12</v>
      </c>
      <c r="AF38" s="16">
        <f t="shared" si="5"/>
        <v>194.60594202316054</v>
      </c>
    </row>
    <row r="39" spans="1:32" ht="14.25">
      <c r="A39" s="42">
        <v>36</v>
      </c>
      <c r="B39" s="23">
        <v>133</v>
      </c>
      <c r="C39" s="34" t="s">
        <v>186</v>
      </c>
      <c r="D39" s="35">
        <v>2004</v>
      </c>
      <c r="E39" s="35" t="s">
        <v>47</v>
      </c>
      <c r="F39" s="26" t="s">
        <v>74</v>
      </c>
      <c r="G39" s="18">
        <v>1</v>
      </c>
      <c r="H39" s="18">
        <v>1</v>
      </c>
      <c r="I39" s="18"/>
      <c r="J39" s="18"/>
      <c r="K39" s="18">
        <v>1</v>
      </c>
      <c r="L39" s="18">
        <v>1</v>
      </c>
      <c r="M39" s="18"/>
      <c r="N39" s="18"/>
      <c r="O39" s="18">
        <v>1</v>
      </c>
      <c r="P39" s="18">
        <v>1</v>
      </c>
      <c r="Q39" s="18"/>
      <c r="R39" s="18"/>
      <c r="S39" s="18">
        <v>1</v>
      </c>
      <c r="T39" s="18">
        <v>1</v>
      </c>
      <c r="U39" s="18"/>
      <c r="V39" s="18"/>
      <c r="W39" s="18">
        <v>1</v>
      </c>
      <c r="X39" s="18">
        <v>1</v>
      </c>
      <c r="Y39" s="18"/>
      <c r="Z39" s="18"/>
      <c r="AA39" s="18">
        <v>1</v>
      </c>
      <c r="AB39" s="18">
        <v>1</v>
      </c>
      <c r="AC39" s="18"/>
      <c r="AD39" s="18"/>
      <c r="AE39" s="4">
        <f t="shared" si="4"/>
        <v>12</v>
      </c>
      <c r="AF39" s="16">
        <f t="shared" si="5"/>
        <v>194.60594202316054</v>
      </c>
    </row>
    <row r="40" spans="1:32" ht="14.25">
      <c r="A40" s="42">
        <v>37</v>
      </c>
      <c r="B40" s="23">
        <v>136</v>
      </c>
      <c r="C40" s="69" t="s">
        <v>189</v>
      </c>
      <c r="D40" s="70">
        <v>2005</v>
      </c>
      <c r="E40" s="30">
        <v>3</v>
      </c>
      <c r="F40" s="74" t="s">
        <v>30</v>
      </c>
      <c r="G40" s="4">
        <v>1</v>
      </c>
      <c r="H40" s="4">
        <v>1</v>
      </c>
      <c r="I40" s="4"/>
      <c r="J40" s="4"/>
      <c r="K40" s="4">
        <v>1</v>
      </c>
      <c r="L40" s="4">
        <v>1</v>
      </c>
      <c r="M40" s="4"/>
      <c r="N40" s="4"/>
      <c r="O40" s="4">
        <v>1</v>
      </c>
      <c r="P40" s="4">
        <v>1</v>
      </c>
      <c r="Q40" s="4"/>
      <c r="R40" s="4"/>
      <c r="S40" s="4">
        <v>1</v>
      </c>
      <c r="T40" s="4">
        <v>1</v>
      </c>
      <c r="U40" s="4"/>
      <c r="V40" s="4"/>
      <c r="W40" s="4">
        <v>1</v>
      </c>
      <c r="X40" s="4">
        <v>1</v>
      </c>
      <c r="Y40" s="4"/>
      <c r="Z40" s="4"/>
      <c r="AA40" s="4">
        <v>1</v>
      </c>
      <c r="AB40" s="4">
        <v>1</v>
      </c>
      <c r="AC40" s="4"/>
      <c r="AD40" s="4"/>
      <c r="AE40" s="4">
        <f t="shared" si="4"/>
        <v>12</v>
      </c>
      <c r="AF40" s="16">
        <f t="shared" si="5"/>
        <v>194.60594202316054</v>
      </c>
    </row>
    <row r="41" spans="1:32" ht="14.25">
      <c r="A41" s="42">
        <v>38</v>
      </c>
      <c r="B41" s="23">
        <v>109</v>
      </c>
      <c r="C41" s="39" t="s">
        <v>165</v>
      </c>
      <c r="D41" s="40">
        <v>2004</v>
      </c>
      <c r="E41" s="40" t="s">
        <v>47</v>
      </c>
      <c r="F41" s="48" t="s">
        <v>55</v>
      </c>
      <c r="G41" s="18"/>
      <c r="H41" s="18"/>
      <c r="I41" s="18"/>
      <c r="J41" s="18"/>
      <c r="K41" s="18"/>
      <c r="L41" s="18">
        <v>1</v>
      </c>
      <c r="M41" s="18">
        <v>1</v>
      </c>
      <c r="N41" s="18"/>
      <c r="O41" s="18">
        <v>1</v>
      </c>
      <c r="P41" s="18"/>
      <c r="Q41" s="18">
        <v>1</v>
      </c>
      <c r="R41" s="18"/>
      <c r="S41" s="18">
        <v>1</v>
      </c>
      <c r="T41" s="18">
        <v>1</v>
      </c>
      <c r="U41" s="18"/>
      <c r="V41" s="18"/>
      <c r="W41" s="18">
        <v>1</v>
      </c>
      <c r="X41" s="18">
        <v>1</v>
      </c>
      <c r="Y41" s="18"/>
      <c r="Z41" s="18"/>
      <c r="AA41" s="18"/>
      <c r="AB41" s="18"/>
      <c r="AC41" s="18"/>
      <c r="AD41" s="18"/>
      <c r="AE41" s="4">
        <f t="shared" si="4"/>
        <v>8</v>
      </c>
      <c r="AF41" s="16">
        <f t="shared" si="5"/>
        <v>177.56071693195844</v>
      </c>
    </row>
    <row r="42" spans="1:32" ht="14.25">
      <c r="A42" s="42">
        <v>39</v>
      </c>
      <c r="B42" s="44">
        <v>75</v>
      </c>
      <c r="C42" s="29" t="s">
        <v>190</v>
      </c>
      <c r="D42" s="30">
        <v>2004</v>
      </c>
      <c r="E42" s="30">
        <v>2</v>
      </c>
      <c r="F42" s="74" t="s">
        <v>30</v>
      </c>
      <c r="G42" s="4">
        <v>1</v>
      </c>
      <c r="H42" s="4">
        <v>1</v>
      </c>
      <c r="I42" s="4"/>
      <c r="J42" s="4"/>
      <c r="K42" s="4">
        <v>1</v>
      </c>
      <c r="L42" s="4">
        <v>1</v>
      </c>
      <c r="M42" s="4"/>
      <c r="N42" s="4"/>
      <c r="O42" s="4">
        <v>1</v>
      </c>
      <c r="P42" s="4"/>
      <c r="Q42" s="4"/>
      <c r="R42" s="4"/>
      <c r="S42" s="4">
        <v>1</v>
      </c>
      <c r="T42" s="4">
        <v>1</v>
      </c>
      <c r="U42" s="4"/>
      <c r="V42" s="4"/>
      <c r="W42" s="4">
        <v>1</v>
      </c>
      <c r="X42" s="4">
        <v>1</v>
      </c>
      <c r="Y42" s="4"/>
      <c r="Z42" s="4"/>
      <c r="AA42" s="4">
        <v>1</v>
      </c>
      <c r="AB42" s="4">
        <v>1</v>
      </c>
      <c r="AC42" s="4"/>
      <c r="AD42" s="4"/>
      <c r="AE42" s="4">
        <f t="shared" si="4"/>
        <v>11</v>
      </c>
      <c r="AF42" s="16">
        <f t="shared" si="5"/>
        <v>172.3837198009383</v>
      </c>
    </row>
    <row r="43" spans="1:32" ht="14.25">
      <c r="A43" s="42">
        <v>40</v>
      </c>
      <c r="B43" s="23">
        <v>103</v>
      </c>
      <c r="C43" s="46" t="s">
        <v>175</v>
      </c>
      <c r="D43" s="47">
        <v>2002</v>
      </c>
      <c r="E43" s="47" t="s">
        <v>44</v>
      </c>
      <c r="F43" s="48" t="s">
        <v>69</v>
      </c>
      <c r="G43" s="4">
        <v>1</v>
      </c>
      <c r="H43" s="4">
        <v>1</v>
      </c>
      <c r="I43" s="4">
        <v>1</v>
      </c>
      <c r="J43" s="4"/>
      <c r="K43" s="4">
        <v>1</v>
      </c>
      <c r="L43" s="4">
        <v>1</v>
      </c>
      <c r="M43" s="4"/>
      <c r="N43" s="4"/>
      <c r="O43" s="4">
        <v>1</v>
      </c>
      <c r="P43" s="4">
        <v>1</v>
      </c>
      <c r="Q43" s="4"/>
      <c r="R43" s="4"/>
      <c r="S43" s="4">
        <v>1</v>
      </c>
      <c r="T43" s="4"/>
      <c r="U43" s="4"/>
      <c r="V43" s="4"/>
      <c r="W43" s="4">
        <v>1</v>
      </c>
      <c r="X43" s="4"/>
      <c r="Y43" s="4"/>
      <c r="Z43" s="4"/>
      <c r="AA43" s="4">
        <v>1</v>
      </c>
      <c r="AB43" s="4">
        <v>1</v>
      </c>
      <c r="AC43" s="4"/>
      <c r="AD43" s="4"/>
      <c r="AE43" s="4">
        <f t="shared" si="4"/>
        <v>11</v>
      </c>
      <c r="AF43" s="16">
        <f t="shared" si="5"/>
        <v>170.80409375322716</v>
      </c>
    </row>
    <row r="44" spans="1:32" ht="14.25">
      <c r="A44" s="42">
        <v>41</v>
      </c>
      <c r="B44" s="23">
        <v>148</v>
      </c>
      <c r="C44" s="34" t="s">
        <v>209</v>
      </c>
      <c r="D44" s="35">
        <v>2004</v>
      </c>
      <c r="E44" s="25" t="s">
        <v>64</v>
      </c>
      <c r="F44" s="26" t="s">
        <v>96</v>
      </c>
      <c r="G44" s="4">
        <v>1</v>
      </c>
      <c r="H44" s="4">
        <v>1</v>
      </c>
      <c r="I44" s="4">
        <v>1</v>
      </c>
      <c r="J44" s="4"/>
      <c r="K44" s="4">
        <v>1</v>
      </c>
      <c r="L44" s="4">
        <v>1</v>
      </c>
      <c r="M44" s="4">
        <v>1</v>
      </c>
      <c r="N44" s="4"/>
      <c r="O44" s="4"/>
      <c r="P44" s="4"/>
      <c r="Q44" s="4"/>
      <c r="R44" s="4"/>
      <c r="S44" s="4">
        <v>1</v>
      </c>
      <c r="T44" s="4"/>
      <c r="U44" s="4"/>
      <c r="V44" s="4"/>
      <c r="W44" s="4">
        <v>1</v>
      </c>
      <c r="X44" s="4"/>
      <c r="Y44" s="4"/>
      <c r="Z44" s="4"/>
      <c r="AA44" s="4">
        <v>1</v>
      </c>
      <c r="AB44" s="4">
        <v>1</v>
      </c>
      <c r="AC44" s="4"/>
      <c r="AD44" s="4"/>
      <c r="AE44" s="4">
        <f t="shared" si="4"/>
        <v>10</v>
      </c>
      <c r="AF44" s="16">
        <f t="shared" si="5"/>
        <v>169.1446420937755</v>
      </c>
    </row>
    <row r="45" spans="1:32" ht="14.25">
      <c r="A45" s="42">
        <v>42</v>
      </c>
      <c r="B45" s="44">
        <v>84</v>
      </c>
      <c r="C45" s="34" t="s">
        <v>169</v>
      </c>
      <c r="D45" s="35">
        <v>2003</v>
      </c>
      <c r="E45" s="45">
        <v>3</v>
      </c>
      <c r="F45" s="48" t="s">
        <v>60</v>
      </c>
      <c r="G45" s="4">
        <v>1</v>
      </c>
      <c r="H45" s="4">
        <v>1</v>
      </c>
      <c r="I45" s="4"/>
      <c r="J45" s="4"/>
      <c r="K45" s="4">
        <v>1</v>
      </c>
      <c r="L45" s="4">
        <v>1</v>
      </c>
      <c r="M45" s="4"/>
      <c r="N45" s="4"/>
      <c r="O45" s="4">
        <v>1</v>
      </c>
      <c r="P45" s="4">
        <v>1</v>
      </c>
      <c r="Q45" s="4"/>
      <c r="R45" s="4"/>
      <c r="S45" s="4">
        <v>1</v>
      </c>
      <c r="T45" s="4">
        <v>1</v>
      </c>
      <c r="U45" s="4"/>
      <c r="V45" s="4"/>
      <c r="W45" s="4">
        <v>1</v>
      </c>
      <c r="X45" s="4"/>
      <c r="Y45" s="4"/>
      <c r="Z45" s="4"/>
      <c r="AA45" s="4">
        <v>1</v>
      </c>
      <c r="AB45" s="4">
        <v>1</v>
      </c>
      <c r="AC45" s="4"/>
      <c r="AD45" s="4"/>
      <c r="AE45" s="4">
        <f t="shared" si="4"/>
        <v>11</v>
      </c>
      <c r="AF45" s="16">
        <f t="shared" si="5"/>
        <v>164.30291172013023</v>
      </c>
    </row>
    <row r="46" spans="1:32" ht="14.25">
      <c r="A46" s="42">
        <v>43</v>
      </c>
      <c r="B46" s="23">
        <v>112</v>
      </c>
      <c r="C46" s="34" t="s">
        <v>158</v>
      </c>
      <c r="D46" s="35">
        <v>2003</v>
      </c>
      <c r="E46" s="35" t="s">
        <v>44</v>
      </c>
      <c r="F46" s="26" t="s">
        <v>34</v>
      </c>
      <c r="G46" s="4">
        <v>1</v>
      </c>
      <c r="H46" s="4">
        <v>1</v>
      </c>
      <c r="I46" s="4"/>
      <c r="J46" s="4"/>
      <c r="K46" s="4">
        <v>1</v>
      </c>
      <c r="L46" s="4">
        <v>1</v>
      </c>
      <c r="M46" s="4"/>
      <c r="N46" s="4"/>
      <c r="O46" s="4">
        <v>1</v>
      </c>
      <c r="P46" s="4">
        <v>1</v>
      </c>
      <c r="Q46" s="4"/>
      <c r="R46" s="4"/>
      <c r="S46" s="4">
        <v>1</v>
      </c>
      <c r="T46" s="4">
        <v>1</v>
      </c>
      <c r="U46" s="4"/>
      <c r="V46" s="4"/>
      <c r="W46" s="4">
        <v>1</v>
      </c>
      <c r="X46" s="4"/>
      <c r="Y46" s="4"/>
      <c r="Z46" s="4"/>
      <c r="AA46" s="4">
        <v>1</v>
      </c>
      <c r="AB46" s="4">
        <v>1</v>
      </c>
      <c r="AC46" s="4"/>
      <c r="AD46" s="4"/>
      <c r="AE46" s="4">
        <f t="shared" si="4"/>
        <v>11</v>
      </c>
      <c r="AF46" s="16">
        <f t="shared" si="5"/>
        <v>164.30291172013023</v>
      </c>
    </row>
    <row r="47" spans="1:32" ht="14.25">
      <c r="A47" s="42">
        <v>44</v>
      </c>
      <c r="B47" s="23">
        <v>121</v>
      </c>
      <c r="C47" s="34" t="s">
        <v>153</v>
      </c>
      <c r="D47" s="35">
        <v>2002</v>
      </c>
      <c r="E47" s="35" t="s">
        <v>44</v>
      </c>
      <c r="F47" s="26" t="s">
        <v>34</v>
      </c>
      <c r="G47" s="4">
        <v>1</v>
      </c>
      <c r="H47" s="4">
        <v>1</v>
      </c>
      <c r="I47" s="4"/>
      <c r="J47" s="4"/>
      <c r="K47" s="4">
        <v>1</v>
      </c>
      <c r="L47" s="4">
        <v>1</v>
      </c>
      <c r="M47" s="4"/>
      <c r="N47" s="4"/>
      <c r="O47" s="4">
        <v>1</v>
      </c>
      <c r="P47" s="4">
        <v>1</v>
      </c>
      <c r="Q47" s="4"/>
      <c r="R47" s="4"/>
      <c r="S47" s="4">
        <v>1</v>
      </c>
      <c r="T47" s="4">
        <v>1</v>
      </c>
      <c r="U47" s="4"/>
      <c r="V47" s="4"/>
      <c r="W47" s="4">
        <v>1</v>
      </c>
      <c r="X47" s="4"/>
      <c r="Y47" s="4"/>
      <c r="Z47" s="4"/>
      <c r="AA47" s="4">
        <v>1</v>
      </c>
      <c r="AB47" s="4">
        <v>1</v>
      </c>
      <c r="AC47" s="4"/>
      <c r="AD47" s="4"/>
      <c r="AE47" s="4">
        <f t="shared" si="4"/>
        <v>11</v>
      </c>
      <c r="AF47" s="16">
        <f t="shared" si="5"/>
        <v>164.30291172013023</v>
      </c>
    </row>
    <row r="48" spans="1:32" ht="14.25">
      <c r="A48" s="42">
        <v>45</v>
      </c>
      <c r="B48" s="23">
        <v>144</v>
      </c>
      <c r="C48" s="34" t="s">
        <v>191</v>
      </c>
      <c r="D48" s="35">
        <v>2004</v>
      </c>
      <c r="E48" s="35">
        <v>3</v>
      </c>
      <c r="F48" s="26" t="s">
        <v>32</v>
      </c>
      <c r="G48" s="18">
        <v>1</v>
      </c>
      <c r="H48" s="18">
        <v>1</v>
      </c>
      <c r="I48" s="18"/>
      <c r="J48" s="18"/>
      <c r="K48" s="18">
        <v>1</v>
      </c>
      <c r="L48" s="18">
        <v>1</v>
      </c>
      <c r="M48" s="18"/>
      <c r="N48" s="18"/>
      <c r="O48" s="18">
        <v>1</v>
      </c>
      <c r="P48" s="18">
        <v>1</v>
      </c>
      <c r="Q48" s="18"/>
      <c r="R48" s="18"/>
      <c r="S48" s="18">
        <v>1</v>
      </c>
      <c r="T48" s="18">
        <v>1</v>
      </c>
      <c r="U48" s="18"/>
      <c r="V48" s="18"/>
      <c r="W48" s="18">
        <v>1</v>
      </c>
      <c r="X48" s="18"/>
      <c r="Y48" s="18"/>
      <c r="Z48" s="18"/>
      <c r="AA48" s="18">
        <v>1</v>
      </c>
      <c r="AB48" s="18">
        <v>1</v>
      </c>
      <c r="AC48" s="18"/>
      <c r="AD48" s="18"/>
      <c r="AE48" s="4">
        <f t="shared" si="4"/>
        <v>11</v>
      </c>
      <c r="AF48" s="16">
        <f t="shared" si="5"/>
        <v>164.30291172013023</v>
      </c>
    </row>
    <row r="49" spans="1:32" ht="14.25">
      <c r="A49" s="42">
        <v>46</v>
      </c>
      <c r="B49" s="44">
        <v>91</v>
      </c>
      <c r="C49" s="100" t="s">
        <v>262</v>
      </c>
      <c r="D49" s="30">
        <v>2002</v>
      </c>
      <c r="E49" s="30">
        <v>3</v>
      </c>
      <c r="F49" s="101" t="s">
        <v>263</v>
      </c>
      <c r="G49" s="4"/>
      <c r="H49" s="4">
        <v>1</v>
      </c>
      <c r="I49" s="4"/>
      <c r="J49" s="4"/>
      <c r="K49" s="4">
        <v>1</v>
      </c>
      <c r="L49" s="4">
        <v>1</v>
      </c>
      <c r="M49" s="4"/>
      <c r="N49" s="4"/>
      <c r="O49" s="4">
        <v>1</v>
      </c>
      <c r="P49" s="4">
        <v>1</v>
      </c>
      <c r="Q49" s="4"/>
      <c r="R49" s="4"/>
      <c r="S49" s="4">
        <v>1</v>
      </c>
      <c r="T49" s="4">
        <v>1</v>
      </c>
      <c r="U49" s="4"/>
      <c r="V49" s="4"/>
      <c r="W49" s="4">
        <v>1</v>
      </c>
      <c r="X49" s="4"/>
      <c r="Y49" s="4"/>
      <c r="Z49" s="4"/>
      <c r="AA49" s="4">
        <v>1</v>
      </c>
      <c r="AB49" s="4">
        <v>1</v>
      </c>
      <c r="AC49" s="4"/>
      <c r="AD49" s="4"/>
      <c r="AE49" s="4">
        <f t="shared" si="4"/>
        <v>10</v>
      </c>
      <c r="AF49" s="16">
        <f t="shared" si="5"/>
        <v>152.80865884656697</v>
      </c>
    </row>
    <row r="50" spans="1:34" ht="14.25">
      <c r="A50" s="42">
        <v>47</v>
      </c>
      <c r="B50" s="44">
        <v>76</v>
      </c>
      <c r="C50" s="39" t="s">
        <v>173</v>
      </c>
      <c r="D50" s="40">
        <v>2002</v>
      </c>
      <c r="E50" s="40">
        <v>3</v>
      </c>
      <c r="F50" s="48" t="s">
        <v>126</v>
      </c>
      <c r="G50" s="4">
        <v>1</v>
      </c>
      <c r="H50" s="4">
        <v>1</v>
      </c>
      <c r="I50" s="4"/>
      <c r="J50" s="4"/>
      <c r="K50" s="4">
        <v>1</v>
      </c>
      <c r="L50" s="4">
        <v>1</v>
      </c>
      <c r="M50" s="4"/>
      <c r="N50" s="4"/>
      <c r="O50" s="4">
        <v>1</v>
      </c>
      <c r="P50" s="4">
        <v>1</v>
      </c>
      <c r="Q50" s="4"/>
      <c r="R50" s="4"/>
      <c r="S50" s="4">
        <v>1</v>
      </c>
      <c r="T50" s="4"/>
      <c r="U50" s="4"/>
      <c r="V50" s="4"/>
      <c r="W50" s="4">
        <v>1</v>
      </c>
      <c r="X50" s="4"/>
      <c r="Y50" s="4"/>
      <c r="Z50" s="4"/>
      <c r="AA50" s="4">
        <v>1</v>
      </c>
      <c r="AB50" s="4">
        <v>1</v>
      </c>
      <c r="AC50" s="4"/>
      <c r="AD50" s="4"/>
      <c r="AE50" s="4">
        <f t="shared" si="4"/>
        <v>10</v>
      </c>
      <c r="AF50" s="16">
        <f t="shared" si="5"/>
        <v>143.02631597544936</v>
      </c>
      <c r="AG50" s="110"/>
      <c r="AH50" s="110"/>
    </row>
    <row r="51" spans="1:32" ht="14.25">
      <c r="A51" s="42">
        <v>48</v>
      </c>
      <c r="B51" s="23">
        <v>146</v>
      </c>
      <c r="C51" s="69" t="s">
        <v>184</v>
      </c>
      <c r="D51" s="70">
        <v>2005</v>
      </c>
      <c r="E51" s="31">
        <v>3</v>
      </c>
      <c r="F51" s="26" t="s">
        <v>26</v>
      </c>
      <c r="G51" s="4">
        <v>1</v>
      </c>
      <c r="H51" s="4">
        <v>1</v>
      </c>
      <c r="I51" s="4">
        <v>1</v>
      </c>
      <c r="J51" s="4"/>
      <c r="K51" s="4">
        <v>1</v>
      </c>
      <c r="L51" s="4"/>
      <c r="M51" s="4"/>
      <c r="N51" s="4"/>
      <c r="O51" s="4"/>
      <c r="P51" s="4"/>
      <c r="Q51" s="4"/>
      <c r="R51" s="4"/>
      <c r="S51" s="4">
        <v>1</v>
      </c>
      <c r="T51" s="4">
        <v>1</v>
      </c>
      <c r="U51" s="4"/>
      <c r="V51" s="4"/>
      <c r="W51" s="4">
        <v>1</v>
      </c>
      <c r="X51" s="4"/>
      <c r="Y51" s="4"/>
      <c r="Z51" s="4"/>
      <c r="AA51" s="4">
        <v>1</v>
      </c>
      <c r="AB51" s="4">
        <v>1</v>
      </c>
      <c r="AC51" s="4"/>
      <c r="AD51" s="4"/>
      <c r="AE51" s="4">
        <f t="shared" si="4"/>
        <v>9</v>
      </c>
      <c r="AF51" s="16">
        <f t="shared" si="5"/>
        <v>140.00106977122945</v>
      </c>
    </row>
    <row r="52" spans="1:32" ht="14.25">
      <c r="A52" s="42">
        <v>49</v>
      </c>
      <c r="B52" s="23">
        <v>135</v>
      </c>
      <c r="C52" s="69" t="s">
        <v>180</v>
      </c>
      <c r="D52" s="70">
        <v>2005</v>
      </c>
      <c r="E52" s="31">
        <v>3</v>
      </c>
      <c r="F52" s="26" t="s">
        <v>26</v>
      </c>
      <c r="G52" s="4">
        <v>1</v>
      </c>
      <c r="H52" s="4">
        <v>1</v>
      </c>
      <c r="I52" s="4"/>
      <c r="J52" s="4"/>
      <c r="K52" s="4">
        <v>1</v>
      </c>
      <c r="L52" s="4">
        <v>1</v>
      </c>
      <c r="M52" s="4"/>
      <c r="N52" s="4"/>
      <c r="O52" s="4">
        <v>1</v>
      </c>
      <c r="P52" s="4">
        <v>1</v>
      </c>
      <c r="Q52" s="4"/>
      <c r="R52" s="4"/>
      <c r="S52" s="4">
        <v>1</v>
      </c>
      <c r="T52" s="4">
        <v>1</v>
      </c>
      <c r="U52" s="4"/>
      <c r="V52" s="4"/>
      <c r="W52" s="4"/>
      <c r="X52" s="4"/>
      <c r="Y52" s="4"/>
      <c r="Z52" s="4"/>
      <c r="AA52" s="4">
        <v>1</v>
      </c>
      <c r="AB52" s="4"/>
      <c r="AC52" s="4"/>
      <c r="AD52" s="4"/>
      <c r="AE52" s="4">
        <f t="shared" si="4"/>
        <v>9</v>
      </c>
      <c r="AF52" s="16">
        <f t="shared" si="5"/>
        <v>136.4182963355148</v>
      </c>
    </row>
    <row r="53" spans="1:32" ht="14.25">
      <c r="A53" s="42">
        <v>50</v>
      </c>
      <c r="B53" s="23">
        <v>116</v>
      </c>
      <c r="C53" s="49" t="s">
        <v>176</v>
      </c>
      <c r="D53" s="45">
        <v>2002</v>
      </c>
      <c r="E53" s="45" t="s">
        <v>44</v>
      </c>
      <c r="F53" s="48" t="s">
        <v>69</v>
      </c>
      <c r="G53" s="4">
        <v>1</v>
      </c>
      <c r="H53" s="4">
        <v>1</v>
      </c>
      <c r="I53" s="4"/>
      <c r="J53" s="4"/>
      <c r="K53" s="4">
        <v>1</v>
      </c>
      <c r="L53" s="4">
        <v>1</v>
      </c>
      <c r="M53" s="4"/>
      <c r="N53" s="4"/>
      <c r="O53" s="4">
        <v>1</v>
      </c>
      <c r="P53" s="4">
        <v>1</v>
      </c>
      <c r="Q53" s="4"/>
      <c r="R53" s="4"/>
      <c r="S53" s="4">
        <v>1</v>
      </c>
      <c r="T53" s="4"/>
      <c r="U53" s="4"/>
      <c r="V53" s="4"/>
      <c r="W53" s="4">
        <v>1</v>
      </c>
      <c r="X53" s="4"/>
      <c r="Y53" s="4"/>
      <c r="Z53" s="4"/>
      <c r="AA53" s="4">
        <v>1</v>
      </c>
      <c r="AB53" s="4"/>
      <c r="AC53" s="4"/>
      <c r="AD53" s="4"/>
      <c r="AE53" s="4">
        <f t="shared" si="4"/>
        <v>9</v>
      </c>
      <c r="AF53" s="16">
        <f t="shared" si="5"/>
        <v>127.64170059083398</v>
      </c>
    </row>
    <row r="54" spans="1:32" ht="14.25">
      <c r="A54" s="42">
        <v>51</v>
      </c>
      <c r="B54" s="23">
        <v>140</v>
      </c>
      <c r="C54" s="34" t="s">
        <v>218</v>
      </c>
      <c r="D54" s="35">
        <v>2004</v>
      </c>
      <c r="E54" s="35" t="s">
        <v>44</v>
      </c>
      <c r="F54" s="26" t="s">
        <v>69</v>
      </c>
      <c r="G54" s="4">
        <v>1</v>
      </c>
      <c r="H54" s="4">
        <v>1</v>
      </c>
      <c r="I54" s="4"/>
      <c r="J54" s="4"/>
      <c r="K54" s="4">
        <v>1</v>
      </c>
      <c r="L54" s="4">
        <v>1</v>
      </c>
      <c r="M54" s="4"/>
      <c r="N54" s="4"/>
      <c r="O54" s="4">
        <v>1</v>
      </c>
      <c r="P54" s="4">
        <v>1</v>
      </c>
      <c r="Q54" s="4"/>
      <c r="R54" s="4"/>
      <c r="S54" s="4">
        <v>1</v>
      </c>
      <c r="T54" s="4"/>
      <c r="U54" s="4"/>
      <c r="V54" s="4"/>
      <c r="W54" s="4">
        <v>1</v>
      </c>
      <c r="X54" s="4"/>
      <c r="Y54" s="4"/>
      <c r="Z54" s="4"/>
      <c r="AA54" s="4">
        <v>1</v>
      </c>
      <c r="AB54" s="4"/>
      <c r="AC54" s="4"/>
      <c r="AD54" s="4"/>
      <c r="AE54" s="4">
        <f t="shared" si="4"/>
        <v>9</v>
      </c>
      <c r="AF54" s="16">
        <f t="shared" si="5"/>
        <v>127.64170059083398</v>
      </c>
    </row>
    <row r="55" spans="1:32" ht="14.25">
      <c r="A55" s="42">
        <v>52</v>
      </c>
      <c r="B55" s="23">
        <v>130</v>
      </c>
      <c r="C55" s="50" t="s">
        <v>216</v>
      </c>
      <c r="D55" s="35">
        <v>2005</v>
      </c>
      <c r="E55" s="35" t="s">
        <v>73</v>
      </c>
      <c r="F55" s="26" t="s">
        <v>101</v>
      </c>
      <c r="G55" s="4">
        <v>1</v>
      </c>
      <c r="H55" s="4">
        <v>1</v>
      </c>
      <c r="I55" s="4"/>
      <c r="J55" s="4"/>
      <c r="K55" s="4">
        <v>1</v>
      </c>
      <c r="L55" s="4">
        <v>1</v>
      </c>
      <c r="M55" s="4"/>
      <c r="N55" s="4"/>
      <c r="O55" s="4"/>
      <c r="P55" s="4"/>
      <c r="Q55" s="4"/>
      <c r="R55" s="4"/>
      <c r="S55" s="4">
        <v>1</v>
      </c>
      <c r="T55" s="4">
        <v>1</v>
      </c>
      <c r="U55" s="4"/>
      <c r="V55" s="4"/>
      <c r="W55" s="4">
        <v>1</v>
      </c>
      <c r="X55" s="4"/>
      <c r="Y55" s="4"/>
      <c r="Z55" s="4"/>
      <c r="AA55" s="4">
        <v>1</v>
      </c>
      <c r="AB55" s="4">
        <v>1</v>
      </c>
      <c r="AC55" s="4"/>
      <c r="AD55" s="4"/>
      <c r="AE55" s="4">
        <f t="shared" si="4"/>
        <v>9</v>
      </c>
      <c r="AF55" s="16">
        <f t="shared" si="5"/>
        <v>126.92917434639286</v>
      </c>
    </row>
    <row r="56" spans="1:32" ht="14.25">
      <c r="A56" s="42">
        <v>53</v>
      </c>
      <c r="B56" s="23">
        <v>118</v>
      </c>
      <c r="C56" s="34" t="s">
        <v>150</v>
      </c>
      <c r="D56" s="35">
        <v>2002</v>
      </c>
      <c r="E56" s="35" t="s">
        <v>33</v>
      </c>
      <c r="F56" s="26" t="s">
        <v>34</v>
      </c>
      <c r="G56" s="4">
        <v>1</v>
      </c>
      <c r="H56" s="4">
        <v>1</v>
      </c>
      <c r="I56" s="4"/>
      <c r="J56" s="4"/>
      <c r="K56" s="4">
        <v>1</v>
      </c>
      <c r="L56" s="4">
        <v>1</v>
      </c>
      <c r="M56" s="4"/>
      <c r="N56" s="4"/>
      <c r="O56" s="4">
        <v>1</v>
      </c>
      <c r="P56" s="4"/>
      <c r="Q56" s="4"/>
      <c r="R56" s="4"/>
      <c r="S56" s="4">
        <v>1</v>
      </c>
      <c r="T56" s="4">
        <v>1</v>
      </c>
      <c r="U56" s="4"/>
      <c r="V56" s="4"/>
      <c r="W56" s="4">
        <v>1</v>
      </c>
      <c r="X56" s="4"/>
      <c r="Y56" s="4"/>
      <c r="Z56" s="4"/>
      <c r="AA56" s="4">
        <v>1</v>
      </c>
      <c r="AB56" s="4"/>
      <c r="AC56" s="4"/>
      <c r="AD56" s="4"/>
      <c r="AE56" s="4">
        <f t="shared" si="4"/>
        <v>9</v>
      </c>
      <c r="AF56" s="16">
        <f t="shared" si="5"/>
        <v>126.69607411329262</v>
      </c>
    </row>
    <row r="57" spans="1:32" ht="14.25">
      <c r="A57" s="42">
        <v>54</v>
      </c>
      <c r="B57" s="23">
        <v>102</v>
      </c>
      <c r="C57" s="29" t="s">
        <v>188</v>
      </c>
      <c r="D57" s="30">
        <v>2004</v>
      </c>
      <c r="E57" s="30" t="s">
        <v>47</v>
      </c>
      <c r="F57" s="74" t="s">
        <v>30</v>
      </c>
      <c r="G57" s="4">
        <v>1</v>
      </c>
      <c r="H57" s="4">
        <v>1</v>
      </c>
      <c r="I57" s="4"/>
      <c r="J57" s="4"/>
      <c r="K57" s="4">
        <v>1</v>
      </c>
      <c r="L57" s="4">
        <v>1</v>
      </c>
      <c r="M57" s="4"/>
      <c r="N57" s="4"/>
      <c r="O57" s="4">
        <v>1</v>
      </c>
      <c r="P57" s="4"/>
      <c r="Q57" s="4"/>
      <c r="R57" s="4"/>
      <c r="S57" s="4">
        <v>1</v>
      </c>
      <c r="T57" s="4"/>
      <c r="U57" s="4"/>
      <c r="V57" s="4"/>
      <c r="W57" s="4">
        <v>1</v>
      </c>
      <c r="X57" s="4"/>
      <c r="Y57" s="4"/>
      <c r="Z57" s="4"/>
      <c r="AA57" s="4">
        <v>1</v>
      </c>
      <c r="AB57" s="4">
        <v>1</v>
      </c>
      <c r="AC57" s="4"/>
      <c r="AD57" s="4"/>
      <c r="AE57" s="4">
        <f t="shared" si="4"/>
        <v>9</v>
      </c>
      <c r="AF57" s="16">
        <f t="shared" si="5"/>
        <v>120.80409375322716</v>
      </c>
    </row>
    <row r="58" spans="1:32" ht="14.25">
      <c r="A58" s="42">
        <v>55</v>
      </c>
      <c r="B58" s="44">
        <v>80</v>
      </c>
      <c r="C58" s="29" t="s">
        <v>136</v>
      </c>
      <c r="D58" s="30">
        <v>2003</v>
      </c>
      <c r="E58" s="31">
        <v>2</v>
      </c>
      <c r="F58" s="26" t="s">
        <v>26</v>
      </c>
      <c r="G58" s="4">
        <v>1</v>
      </c>
      <c r="H58" s="4">
        <v>1</v>
      </c>
      <c r="I58" s="4"/>
      <c r="J58" s="4"/>
      <c r="K58" s="4">
        <v>1</v>
      </c>
      <c r="L58" s="4">
        <v>1</v>
      </c>
      <c r="M58" s="4"/>
      <c r="N58" s="4"/>
      <c r="O58" s="4">
        <v>1</v>
      </c>
      <c r="P58" s="4"/>
      <c r="Q58" s="4"/>
      <c r="R58" s="4"/>
      <c r="S58" s="4">
        <v>1</v>
      </c>
      <c r="T58" s="4"/>
      <c r="U58" s="4"/>
      <c r="V58" s="4"/>
      <c r="W58" s="4">
        <v>1</v>
      </c>
      <c r="X58" s="4"/>
      <c r="Y58" s="4"/>
      <c r="Z58" s="4"/>
      <c r="AA58" s="4">
        <v>1</v>
      </c>
      <c r="AB58" s="4">
        <v>1</v>
      </c>
      <c r="AC58" s="4"/>
      <c r="AD58" s="4"/>
      <c r="AE58" s="4">
        <f t="shared" si="4"/>
        <v>9</v>
      </c>
      <c r="AF58" s="16">
        <f t="shared" si="5"/>
        <v>120.80409375322716</v>
      </c>
    </row>
    <row r="59" spans="1:32" ht="14.25">
      <c r="A59" s="42">
        <v>56</v>
      </c>
      <c r="B59" s="44">
        <v>87</v>
      </c>
      <c r="C59" s="34" t="s">
        <v>137</v>
      </c>
      <c r="D59" s="35">
        <v>2003</v>
      </c>
      <c r="E59" s="35">
        <v>2</v>
      </c>
      <c r="F59" s="26" t="s">
        <v>26</v>
      </c>
      <c r="G59" s="4">
        <v>1</v>
      </c>
      <c r="H59" s="4">
        <v>1</v>
      </c>
      <c r="I59" s="4"/>
      <c r="J59" s="4"/>
      <c r="K59" s="4">
        <v>1</v>
      </c>
      <c r="L59" s="4">
        <v>1</v>
      </c>
      <c r="M59" s="4"/>
      <c r="N59" s="4"/>
      <c r="O59" s="4">
        <v>1</v>
      </c>
      <c r="P59" s="4"/>
      <c r="Q59" s="4"/>
      <c r="R59" s="4"/>
      <c r="S59" s="4">
        <v>1</v>
      </c>
      <c r="T59" s="4"/>
      <c r="U59" s="4"/>
      <c r="V59" s="4"/>
      <c r="W59" s="4">
        <v>1</v>
      </c>
      <c r="X59" s="4"/>
      <c r="Y59" s="4"/>
      <c r="Z59" s="4"/>
      <c r="AA59" s="4">
        <v>1</v>
      </c>
      <c r="AB59" s="4">
        <v>1</v>
      </c>
      <c r="AC59" s="4"/>
      <c r="AD59" s="4"/>
      <c r="AE59" s="4">
        <f t="shared" si="4"/>
        <v>9</v>
      </c>
      <c r="AF59" s="16">
        <f t="shared" si="5"/>
        <v>120.80409375322716</v>
      </c>
    </row>
    <row r="60" spans="1:34" ht="14.25">
      <c r="A60" s="42">
        <v>57</v>
      </c>
      <c r="B60" s="23">
        <v>97</v>
      </c>
      <c r="C60" s="34" t="s">
        <v>131</v>
      </c>
      <c r="D60" s="35">
        <v>2002</v>
      </c>
      <c r="E60" s="35" t="s">
        <v>47</v>
      </c>
      <c r="F60" s="26" t="s">
        <v>26</v>
      </c>
      <c r="G60" s="4">
        <v>1</v>
      </c>
      <c r="H60" s="4">
        <v>1</v>
      </c>
      <c r="I60" s="4"/>
      <c r="J60" s="4"/>
      <c r="K60" s="4">
        <v>1</v>
      </c>
      <c r="L60" s="4">
        <v>1</v>
      </c>
      <c r="M60" s="4"/>
      <c r="N60" s="4"/>
      <c r="O60" s="4">
        <v>1</v>
      </c>
      <c r="P60" s="4"/>
      <c r="Q60" s="4"/>
      <c r="R60" s="4"/>
      <c r="S60" s="4">
        <v>1</v>
      </c>
      <c r="T60" s="4"/>
      <c r="U60" s="4"/>
      <c r="V60" s="4"/>
      <c r="W60" s="4">
        <v>1</v>
      </c>
      <c r="X60" s="4"/>
      <c r="Y60" s="4"/>
      <c r="Z60" s="4"/>
      <c r="AA60" s="4">
        <v>1</v>
      </c>
      <c r="AB60" s="4">
        <v>1</v>
      </c>
      <c r="AC60" s="4"/>
      <c r="AD60" s="4"/>
      <c r="AE60" s="4">
        <f t="shared" si="4"/>
        <v>9</v>
      </c>
      <c r="AF60" s="16">
        <f t="shared" si="5"/>
        <v>120.80409375322716</v>
      </c>
      <c r="AG60" s="110"/>
      <c r="AH60" s="110"/>
    </row>
    <row r="61" spans="1:32" ht="14.25">
      <c r="A61" s="42">
        <v>58</v>
      </c>
      <c r="B61" s="23">
        <v>117</v>
      </c>
      <c r="C61" s="29" t="s">
        <v>140</v>
      </c>
      <c r="D61" s="30">
        <v>2002</v>
      </c>
      <c r="E61" s="30" t="s">
        <v>47</v>
      </c>
      <c r="F61" s="75" t="s">
        <v>30</v>
      </c>
      <c r="G61" s="4">
        <v>1</v>
      </c>
      <c r="H61" s="4">
        <v>1</v>
      </c>
      <c r="I61" s="4"/>
      <c r="J61" s="4"/>
      <c r="K61" s="4">
        <v>1</v>
      </c>
      <c r="L61" s="4">
        <v>1</v>
      </c>
      <c r="M61" s="4"/>
      <c r="N61" s="4"/>
      <c r="O61" s="4">
        <v>1</v>
      </c>
      <c r="P61" s="4"/>
      <c r="Q61" s="4"/>
      <c r="R61" s="4"/>
      <c r="S61" s="4">
        <v>1</v>
      </c>
      <c r="T61" s="4"/>
      <c r="U61" s="4"/>
      <c r="V61" s="4"/>
      <c r="W61" s="4">
        <v>1</v>
      </c>
      <c r="X61" s="4"/>
      <c r="Y61" s="4"/>
      <c r="Z61" s="4"/>
      <c r="AA61" s="4">
        <v>1</v>
      </c>
      <c r="AB61" s="4">
        <v>1</v>
      </c>
      <c r="AC61" s="4"/>
      <c r="AD61" s="4"/>
      <c r="AE61" s="4">
        <f t="shared" si="4"/>
        <v>9</v>
      </c>
      <c r="AF61" s="16">
        <f t="shared" si="5"/>
        <v>120.80409375322716</v>
      </c>
    </row>
    <row r="62" spans="1:32" ht="14.25">
      <c r="A62" s="42">
        <v>59</v>
      </c>
      <c r="B62" s="23">
        <v>122</v>
      </c>
      <c r="C62" s="39" t="s">
        <v>261</v>
      </c>
      <c r="D62" s="40">
        <v>2002</v>
      </c>
      <c r="E62" s="40" t="s">
        <v>44</v>
      </c>
      <c r="F62" s="48" t="s">
        <v>55</v>
      </c>
      <c r="G62" s="4">
        <v>1</v>
      </c>
      <c r="H62" s="4">
        <v>1</v>
      </c>
      <c r="I62" s="4"/>
      <c r="J62" s="4"/>
      <c r="K62" s="4">
        <v>1</v>
      </c>
      <c r="L62" s="4">
        <v>1</v>
      </c>
      <c r="M62" s="4"/>
      <c r="N62" s="4"/>
      <c r="O62" s="4">
        <v>1</v>
      </c>
      <c r="P62" s="4"/>
      <c r="Q62" s="4"/>
      <c r="R62" s="4"/>
      <c r="S62" s="4">
        <v>1</v>
      </c>
      <c r="T62" s="4"/>
      <c r="U62" s="4"/>
      <c r="V62" s="4"/>
      <c r="W62" s="4">
        <v>1</v>
      </c>
      <c r="X62" s="4"/>
      <c r="Y62" s="4"/>
      <c r="Z62" s="4"/>
      <c r="AA62" s="4">
        <v>1</v>
      </c>
      <c r="AB62" s="4">
        <v>1</v>
      </c>
      <c r="AC62" s="4"/>
      <c r="AD62" s="4"/>
      <c r="AE62" s="4">
        <f t="shared" si="4"/>
        <v>9</v>
      </c>
      <c r="AF62" s="16">
        <f t="shared" si="5"/>
        <v>120.80409375322716</v>
      </c>
    </row>
    <row r="63" spans="1:32" ht="14.25">
      <c r="A63" s="42">
        <v>60</v>
      </c>
      <c r="B63" s="23">
        <v>125</v>
      </c>
      <c r="C63" s="27" t="s">
        <v>154</v>
      </c>
      <c r="D63" s="28">
        <v>2002</v>
      </c>
      <c r="E63" s="28" t="s">
        <v>50</v>
      </c>
      <c r="F63" s="26" t="s">
        <v>34</v>
      </c>
      <c r="G63" s="4">
        <v>1</v>
      </c>
      <c r="H63" s="4">
        <v>1</v>
      </c>
      <c r="I63" s="4"/>
      <c r="J63" s="4"/>
      <c r="K63" s="4">
        <v>1</v>
      </c>
      <c r="L63" s="4">
        <v>1</v>
      </c>
      <c r="M63" s="4"/>
      <c r="N63" s="4"/>
      <c r="O63" s="4">
        <v>1</v>
      </c>
      <c r="P63" s="4"/>
      <c r="Q63" s="4"/>
      <c r="R63" s="4"/>
      <c r="S63" s="4">
        <v>1</v>
      </c>
      <c r="T63" s="4"/>
      <c r="U63" s="4"/>
      <c r="V63" s="4"/>
      <c r="W63" s="4">
        <v>1</v>
      </c>
      <c r="X63" s="4"/>
      <c r="Y63" s="4"/>
      <c r="Z63" s="4"/>
      <c r="AA63" s="4">
        <v>1</v>
      </c>
      <c r="AB63" s="4">
        <v>1</v>
      </c>
      <c r="AC63" s="4"/>
      <c r="AD63" s="4"/>
      <c r="AE63" s="4">
        <f t="shared" si="4"/>
        <v>9</v>
      </c>
      <c r="AF63" s="16">
        <f t="shared" si="5"/>
        <v>120.80409375322716</v>
      </c>
    </row>
    <row r="64" spans="1:32" ht="14.25">
      <c r="A64" s="42">
        <v>61</v>
      </c>
      <c r="B64" s="23">
        <v>127</v>
      </c>
      <c r="C64" s="34" t="s">
        <v>214</v>
      </c>
      <c r="D64" s="35">
        <v>2005</v>
      </c>
      <c r="E64" s="35" t="s">
        <v>47</v>
      </c>
      <c r="F64" s="52" t="s">
        <v>65</v>
      </c>
      <c r="G64" s="4">
        <v>1</v>
      </c>
      <c r="H64" s="4">
        <v>1</v>
      </c>
      <c r="I64" s="4"/>
      <c r="J64" s="4"/>
      <c r="K64" s="4">
        <v>1</v>
      </c>
      <c r="L64" s="4">
        <v>1</v>
      </c>
      <c r="M64" s="4"/>
      <c r="N64" s="4"/>
      <c r="O64" s="4">
        <v>1</v>
      </c>
      <c r="P64" s="4"/>
      <c r="Q64" s="4"/>
      <c r="R64" s="4"/>
      <c r="S64" s="4">
        <v>1</v>
      </c>
      <c r="T64" s="4"/>
      <c r="U64" s="4"/>
      <c r="V64" s="4"/>
      <c r="W64" s="4">
        <v>1</v>
      </c>
      <c r="X64" s="4"/>
      <c r="Y64" s="4"/>
      <c r="Z64" s="4"/>
      <c r="AA64" s="4">
        <v>1</v>
      </c>
      <c r="AB64" s="4">
        <v>1</v>
      </c>
      <c r="AC64" s="4"/>
      <c r="AD64" s="4"/>
      <c r="AE64" s="4">
        <f t="shared" si="4"/>
        <v>9</v>
      </c>
      <c r="AF64" s="16">
        <f t="shared" si="5"/>
        <v>120.80409375322716</v>
      </c>
    </row>
    <row r="65" spans="1:32" ht="14.25">
      <c r="A65" s="42">
        <v>62</v>
      </c>
      <c r="B65" s="23">
        <v>132</v>
      </c>
      <c r="C65" s="34" t="s">
        <v>215</v>
      </c>
      <c r="D65" s="35">
        <v>2005</v>
      </c>
      <c r="E65" s="35" t="s">
        <v>73</v>
      </c>
      <c r="F65" s="26" t="s">
        <v>65</v>
      </c>
      <c r="G65" s="4">
        <v>1</v>
      </c>
      <c r="H65" s="4">
        <v>1</v>
      </c>
      <c r="I65" s="4"/>
      <c r="J65" s="4"/>
      <c r="K65" s="4">
        <v>1</v>
      </c>
      <c r="L65" s="4">
        <v>1</v>
      </c>
      <c r="M65" s="4"/>
      <c r="N65" s="4"/>
      <c r="O65" s="4">
        <v>1</v>
      </c>
      <c r="P65" s="4"/>
      <c r="Q65" s="4"/>
      <c r="R65" s="4"/>
      <c r="S65" s="4">
        <v>1</v>
      </c>
      <c r="T65" s="4"/>
      <c r="U65" s="4"/>
      <c r="V65" s="4"/>
      <c r="W65" s="4">
        <v>1</v>
      </c>
      <c r="X65" s="4"/>
      <c r="Y65" s="4"/>
      <c r="Z65" s="4"/>
      <c r="AA65" s="4">
        <v>1</v>
      </c>
      <c r="AB65" s="4">
        <v>1</v>
      </c>
      <c r="AC65" s="4"/>
      <c r="AD65" s="4"/>
      <c r="AE65" s="4">
        <f t="shared" si="4"/>
        <v>9</v>
      </c>
      <c r="AF65" s="16">
        <f t="shared" si="5"/>
        <v>120.80409375322716</v>
      </c>
    </row>
    <row r="66" spans="1:32" ht="14.25">
      <c r="A66" s="42">
        <v>63</v>
      </c>
      <c r="B66" s="23">
        <v>139</v>
      </c>
      <c r="C66" s="95" t="s">
        <v>182</v>
      </c>
      <c r="D66" s="97">
        <v>2005</v>
      </c>
      <c r="E66" s="98">
        <v>3</v>
      </c>
      <c r="F66" s="26" t="s">
        <v>26</v>
      </c>
      <c r="G66" s="4">
        <v>1</v>
      </c>
      <c r="H66" s="4">
        <v>1</v>
      </c>
      <c r="I66" s="4"/>
      <c r="J66" s="4"/>
      <c r="K66" s="4">
        <v>1</v>
      </c>
      <c r="L66" s="4">
        <v>1</v>
      </c>
      <c r="M66" s="4"/>
      <c r="N66" s="4"/>
      <c r="O66" s="4">
        <v>1</v>
      </c>
      <c r="P66" s="4"/>
      <c r="Q66" s="4"/>
      <c r="R66" s="4"/>
      <c r="S66" s="4">
        <v>1</v>
      </c>
      <c r="T66" s="4"/>
      <c r="U66" s="4"/>
      <c r="V66" s="4"/>
      <c r="W66" s="4">
        <v>1</v>
      </c>
      <c r="X66" s="4"/>
      <c r="Y66" s="4"/>
      <c r="Z66" s="4"/>
      <c r="AA66" s="4">
        <v>1</v>
      </c>
      <c r="AB66" s="4">
        <v>1</v>
      </c>
      <c r="AC66" s="4"/>
      <c r="AD66" s="4"/>
      <c r="AE66" s="4">
        <f t="shared" si="4"/>
        <v>9</v>
      </c>
      <c r="AF66" s="16">
        <f t="shared" si="5"/>
        <v>120.80409375322716</v>
      </c>
    </row>
    <row r="67" spans="1:32" ht="14.25">
      <c r="A67" s="42">
        <v>64</v>
      </c>
      <c r="B67" s="23">
        <v>147</v>
      </c>
      <c r="C67" s="34" t="s">
        <v>198</v>
      </c>
      <c r="D67" s="35">
        <v>2005</v>
      </c>
      <c r="E67" s="35" t="s">
        <v>44</v>
      </c>
      <c r="F67" s="26" t="s">
        <v>34</v>
      </c>
      <c r="G67" s="4">
        <v>1</v>
      </c>
      <c r="H67" s="4">
        <v>1</v>
      </c>
      <c r="I67" s="4"/>
      <c r="J67" s="4"/>
      <c r="K67" s="4">
        <v>1</v>
      </c>
      <c r="L67" s="4">
        <v>1</v>
      </c>
      <c r="M67" s="4"/>
      <c r="N67" s="4"/>
      <c r="O67" s="4">
        <v>1</v>
      </c>
      <c r="P67" s="4"/>
      <c r="Q67" s="4"/>
      <c r="R67" s="4"/>
      <c r="S67" s="4">
        <v>1</v>
      </c>
      <c r="T67" s="4"/>
      <c r="U67" s="4"/>
      <c r="V67" s="4"/>
      <c r="W67" s="4">
        <v>1</v>
      </c>
      <c r="X67" s="4"/>
      <c r="Y67" s="4"/>
      <c r="Z67" s="4"/>
      <c r="AA67" s="4">
        <v>1</v>
      </c>
      <c r="AB67" s="4">
        <v>1</v>
      </c>
      <c r="AC67" s="4"/>
      <c r="AD67" s="4"/>
      <c r="AE67" s="4">
        <f t="shared" si="4"/>
        <v>9</v>
      </c>
      <c r="AF67" s="16">
        <f t="shared" si="5"/>
        <v>120.80409375322716</v>
      </c>
    </row>
    <row r="68" spans="1:32" ht="14.25">
      <c r="A68" s="42">
        <v>65</v>
      </c>
      <c r="B68" s="23">
        <v>153</v>
      </c>
      <c r="C68" s="34" t="s">
        <v>201</v>
      </c>
      <c r="D68" s="35">
        <v>2004</v>
      </c>
      <c r="E68" s="35" t="s">
        <v>86</v>
      </c>
      <c r="F68" s="52" t="s">
        <v>34</v>
      </c>
      <c r="G68" s="4">
        <v>1</v>
      </c>
      <c r="H68" s="4">
        <v>1</v>
      </c>
      <c r="I68" s="4"/>
      <c r="J68" s="4"/>
      <c r="K68" s="4">
        <v>1</v>
      </c>
      <c r="L68" s="4">
        <v>1</v>
      </c>
      <c r="M68" s="4"/>
      <c r="N68" s="4"/>
      <c r="O68" s="4">
        <v>1</v>
      </c>
      <c r="P68" s="4"/>
      <c r="Q68" s="4"/>
      <c r="R68" s="4"/>
      <c r="S68" s="4">
        <v>1</v>
      </c>
      <c r="T68" s="4"/>
      <c r="U68" s="4"/>
      <c r="V68" s="4"/>
      <c r="W68" s="4">
        <v>1</v>
      </c>
      <c r="X68" s="4"/>
      <c r="Y68" s="4"/>
      <c r="Z68" s="4"/>
      <c r="AA68" s="4">
        <v>1</v>
      </c>
      <c r="AB68" s="4">
        <v>1</v>
      </c>
      <c r="AC68" s="4"/>
      <c r="AD68" s="4"/>
      <c r="AE68" s="4">
        <f aca="true" t="shared" si="6" ref="AE68:AE93">SUM(G68:AD68)</f>
        <v>9</v>
      </c>
      <c r="AF68" s="16">
        <f aca="true" t="shared" si="7" ref="AF68:AF93">SUMPRODUCT(G68:AD68,$G$95:$AD$95)</f>
        <v>120.80409375322716</v>
      </c>
    </row>
    <row r="69" spans="1:32" ht="14.25">
      <c r="A69" s="42">
        <v>66</v>
      </c>
      <c r="B69" s="23">
        <v>154</v>
      </c>
      <c r="C69" s="34" t="s">
        <v>202</v>
      </c>
      <c r="D69" s="35">
        <v>2004</v>
      </c>
      <c r="E69" s="35" t="s">
        <v>33</v>
      </c>
      <c r="F69" s="26" t="s">
        <v>34</v>
      </c>
      <c r="G69" s="4">
        <v>1</v>
      </c>
      <c r="H69" s="4">
        <v>1</v>
      </c>
      <c r="I69" s="4"/>
      <c r="J69" s="4"/>
      <c r="K69" s="4">
        <v>1</v>
      </c>
      <c r="L69" s="4">
        <v>1</v>
      </c>
      <c r="M69" s="4"/>
      <c r="N69" s="4"/>
      <c r="O69" s="4">
        <v>1</v>
      </c>
      <c r="P69" s="4"/>
      <c r="Q69" s="4"/>
      <c r="R69" s="4"/>
      <c r="S69" s="4">
        <v>1</v>
      </c>
      <c r="T69" s="4"/>
      <c r="U69" s="4"/>
      <c r="V69" s="4"/>
      <c r="W69" s="4">
        <v>1</v>
      </c>
      <c r="X69" s="4"/>
      <c r="Y69" s="4"/>
      <c r="Z69" s="4"/>
      <c r="AA69" s="4">
        <v>1</v>
      </c>
      <c r="AB69" s="4">
        <v>1</v>
      </c>
      <c r="AC69" s="4"/>
      <c r="AD69" s="4"/>
      <c r="AE69" s="4">
        <f t="shared" si="6"/>
        <v>9</v>
      </c>
      <c r="AF69" s="16">
        <f t="shared" si="7"/>
        <v>120.80409375322716</v>
      </c>
    </row>
    <row r="70" spans="1:32" ht="14.25">
      <c r="A70" s="42">
        <v>67</v>
      </c>
      <c r="B70" s="44">
        <v>90</v>
      </c>
      <c r="C70" s="34" t="s">
        <v>213</v>
      </c>
      <c r="D70" s="35">
        <v>2005</v>
      </c>
      <c r="E70" s="35">
        <v>2</v>
      </c>
      <c r="F70" s="26" t="s">
        <v>60</v>
      </c>
      <c r="G70" s="4">
        <v>1</v>
      </c>
      <c r="H70" s="4">
        <v>1</v>
      </c>
      <c r="I70" s="4"/>
      <c r="J70" s="4"/>
      <c r="K70" s="4">
        <v>1</v>
      </c>
      <c r="L70" s="4"/>
      <c r="M70" s="4"/>
      <c r="N70" s="4"/>
      <c r="O70" s="4">
        <v>1</v>
      </c>
      <c r="P70" s="4"/>
      <c r="Q70" s="4"/>
      <c r="R70" s="4"/>
      <c r="S70" s="4">
        <v>1</v>
      </c>
      <c r="T70" s="4"/>
      <c r="U70" s="4"/>
      <c r="V70" s="4"/>
      <c r="W70" s="4">
        <v>1</v>
      </c>
      <c r="X70" s="4"/>
      <c r="Y70" s="4"/>
      <c r="Z70" s="4"/>
      <c r="AA70" s="4">
        <v>1</v>
      </c>
      <c r="AB70" s="4">
        <v>1</v>
      </c>
      <c r="AC70" s="4"/>
      <c r="AD70" s="4"/>
      <c r="AE70" s="4">
        <f t="shared" si="6"/>
        <v>8</v>
      </c>
      <c r="AF70" s="16">
        <f t="shared" si="7"/>
        <v>106.09821140028598</v>
      </c>
    </row>
    <row r="71" spans="1:32" ht="14.25">
      <c r="A71" s="42">
        <v>68</v>
      </c>
      <c r="B71" s="23">
        <v>128</v>
      </c>
      <c r="C71" s="34" t="s">
        <v>196</v>
      </c>
      <c r="D71" s="35">
        <v>2005</v>
      </c>
      <c r="E71" s="25" t="s">
        <v>44</v>
      </c>
      <c r="F71" s="26" t="s">
        <v>34</v>
      </c>
      <c r="G71" s="4">
        <v>1</v>
      </c>
      <c r="H71" s="4">
        <v>1</v>
      </c>
      <c r="I71" s="4"/>
      <c r="J71" s="4"/>
      <c r="K71" s="4">
        <v>1</v>
      </c>
      <c r="L71" s="4"/>
      <c r="M71" s="4"/>
      <c r="N71" s="4"/>
      <c r="O71" s="4">
        <v>1</v>
      </c>
      <c r="P71" s="4"/>
      <c r="Q71" s="4"/>
      <c r="R71" s="4"/>
      <c r="S71" s="4">
        <v>1</v>
      </c>
      <c r="T71" s="4"/>
      <c r="U71" s="4"/>
      <c r="V71" s="4"/>
      <c r="W71" s="4">
        <v>1</v>
      </c>
      <c r="X71" s="4"/>
      <c r="Y71" s="4"/>
      <c r="Z71" s="4"/>
      <c r="AA71" s="4">
        <v>1</v>
      </c>
      <c r="AB71" s="4">
        <v>1</v>
      </c>
      <c r="AC71" s="4"/>
      <c r="AD71" s="4"/>
      <c r="AE71" s="4">
        <f t="shared" si="6"/>
        <v>8</v>
      </c>
      <c r="AF71" s="16">
        <f t="shared" si="7"/>
        <v>106.09821140028598</v>
      </c>
    </row>
    <row r="72" spans="1:32" ht="14.25">
      <c r="A72" s="42">
        <v>69</v>
      </c>
      <c r="B72" s="44">
        <v>94</v>
      </c>
      <c r="C72" s="37" t="s">
        <v>138</v>
      </c>
      <c r="D72" s="38">
        <v>2002</v>
      </c>
      <c r="E72" s="38">
        <v>3</v>
      </c>
      <c r="F72" s="26" t="s">
        <v>139</v>
      </c>
      <c r="G72" s="4">
        <v>1</v>
      </c>
      <c r="H72" s="4">
        <v>1</v>
      </c>
      <c r="I72" s="4"/>
      <c r="J72" s="4"/>
      <c r="K72" s="4">
        <v>1</v>
      </c>
      <c r="L72" s="4">
        <v>1</v>
      </c>
      <c r="M72" s="4"/>
      <c r="N72" s="4"/>
      <c r="O72" s="4"/>
      <c r="P72" s="4"/>
      <c r="Q72" s="4"/>
      <c r="R72" s="4"/>
      <c r="S72" s="4">
        <v>1</v>
      </c>
      <c r="T72" s="4"/>
      <c r="U72" s="4"/>
      <c r="V72" s="4"/>
      <c r="W72" s="4">
        <v>1</v>
      </c>
      <c r="X72" s="4"/>
      <c r="Y72" s="4"/>
      <c r="Z72" s="4"/>
      <c r="AA72" s="4">
        <v>1</v>
      </c>
      <c r="AB72" s="4">
        <v>1</v>
      </c>
      <c r="AC72" s="4"/>
      <c r="AD72" s="4"/>
      <c r="AE72" s="4">
        <f t="shared" si="6"/>
        <v>8</v>
      </c>
      <c r="AF72" s="16">
        <f t="shared" si="7"/>
        <v>105.65257860171201</v>
      </c>
    </row>
    <row r="73" spans="1:32" ht="14.25">
      <c r="A73" s="42">
        <v>70</v>
      </c>
      <c r="B73" s="23">
        <v>137</v>
      </c>
      <c r="C73" s="50" t="s">
        <v>217</v>
      </c>
      <c r="D73" s="35">
        <v>2005</v>
      </c>
      <c r="E73" s="35" t="s">
        <v>64</v>
      </c>
      <c r="F73" s="26" t="s">
        <v>101</v>
      </c>
      <c r="G73" s="4">
        <v>1</v>
      </c>
      <c r="H73" s="4">
        <v>1</v>
      </c>
      <c r="I73" s="4"/>
      <c r="J73" s="4"/>
      <c r="K73" s="4">
        <v>1</v>
      </c>
      <c r="L73" s="4">
        <v>1</v>
      </c>
      <c r="M73" s="4"/>
      <c r="N73" s="4"/>
      <c r="O73" s="4"/>
      <c r="P73" s="4"/>
      <c r="Q73" s="4"/>
      <c r="R73" s="4"/>
      <c r="S73" s="4">
        <v>1</v>
      </c>
      <c r="T73" s="4"/>
      <c r="U73" s="4"/>
      <c r="V73" s="4"/>
      <c r="W73" s="4">
        <v>1</v>
      </c>
      <c r="X73" s="4"/>
      <c r="Y73" s="4"/>
      <c r="Z73" s="4"/>
      <c r="AA73" s="4">
        <v>1</v>
      </c>
      <c r="AB73" s="4">
        <v>1</v>
      </c>
      <c r="AC73" s="4"/>
      <c r="AD73" s="4"/>
      <c r="AE73" s="4">
        <f t="shared" si="6"/>
        <v>8</v>
      </c>
      <c r="AF73" s="16">
        <f t="shared" si="7"/>
        <v>105.65257860171201</v>
      </c>
    </row>
    <row r="74" spans="1:32" ht="14.25">
      <c r="A74" s="42">
        <v>71</v>
      </c>
      <c r="B74" s="23">
        <v>155</v>
      </c>
      <c r="C74" s="49" t="s">
        <v>260</v>
      </c>
      <c r="D74" s="45">
        <v>2005</v>
      </c>
      <c r="E74" s="45" t="s">
        <v>64</v>
      </c>
      <c r="F74" s="48" t="s">
        <v>69</v>
      </c>
      <c r="G74" s="4">
        <v>1</v>
      </c>
      <c r="H74" s="4">
        <v>1</v>
      </c>
      <c r="I74" s="4"/>
      <c r="J74" s="4"/>
      <c r="K74" s="4">
        <v>1</v>
      </c>
      <c r="L74" s="4"/>
      <c r="M74" s="4"/>
      <c r="N74" s="4"/>
      <c r="O74" s="4">
        <v>1</v>
      </c>
      <c r="P74" s="4"/>
      <c r="Q74" s="4"/>
      <c r="R74" s="4"/>
      <c r="S74" s="4">
        <v>1</v>
      </c>
      <c r="T74" s="4"/>
      <c r="U74" s="4"/>
      <c r="V74" s="4"/>
      <c r="W74" s="4">
        <v>1</v>
      </c>
      <c r="X74" s="4"/>
      <c r="Y74" s="4"/>
      <c r="Z74" s="4"/>
      <c r="AA74" s="4">
        <v>1</v>
      </c>
      <c r="AB74" s="4"/>
      <c r="AC74" s="4"/>
      <c r="AD74" s="4"/>
      <c r="AE74" s="4">
        <f t="shared" si="6"/>
        <v>7</v>
      </c>
      <c r="AF74" s="16">
        <f t="shared" si="7"/>
        <v>90.71359601567059</v>
      </c>
    </row>
    <row r="75" spans="1:32" ht="14.25">
      <c r="A75" s="42">
        <v>72</v>
      </c>
      <c r="B75" s="23">
        <v>152</v>
      </c>
      <c r="C75" s="34" t="s">
        <v>200</v>
      </c>
      <c r="D75" s="35">
        <v>2004</v>
      </c>
      <c r="E75" s="35" t="s">
        <v>33</v>
      </c>
      <c r="F75" s="26" t="s">
        <v>34</v>
      </c>
      <c r="G75" s="4">
        <v>1</v>
      </c>
      <c r="H75" s="4"/>
      <c r="I75" s="4"/>
      <c r="J75" s="4"/>
      <c r="K75" s="4">
        <v>1</v>
      </c>
      <c r="L75" s="4">
        <v>1</v>
      </c>
      <c r="M75" s="4"/>
      <c r="N75" s="4"/>
      <c r="O75" s="4"/>
      <c r="P75" s="4"/>
      <c r="Q75" s="4"/>
      <c r="R75" s="4"/>
      <c r="S75" s="4">
        <v>1</v>
      </c>
      <c r="T75" s="4"/>
      <c r="U75" s="4"/>
      <c r="V75" s="4"/>
      <c r="W75" s="4">
        <v>1</v>
      </c>
      <c r="X75" s="4"/>
      <c r="Y75" s="4"/>
      <c r="Z75" s="4"/>
      <c r="AA75" s="4">
        <v>1</v>
      </c>
      <c r="AB75" s="4"/>
      <c r="AC75" s="4"/>
      <c r="AD75" s="4"/>
      <c r="AE75" s="4">
        <f t="shared" si="6"/>
        <v>6</v>
      </c>
      <c r="AF75" s="16">
        <f t="shared" si="7"/>
        <v>76.75444970358309</v>
      </c>
    </row>
    <row r="76" spans="1:32" ht="14.25">
      <c r="A76" s="42">
        <v>73</v>
      </c>
      <c r="B76" s="23">
        <v>156</v>
      </c>
      <c r="C76" s="71" t="s">
        <v>206</v>
      </c>
      <c r="D76" s="35">
        <v>2005</v>
      </c>
      <c r="E76" s="25" t="s">
        <v>44</v>
      </c>
      <c r="F76" s="26" t="s">
        <v>55</v>
      </c>
      <c r="G76" s="4">
        <v>1</v>
      </c>
      <c r="H76" s="4"/>
      <c r="I76" s="4"/>
      <c r="J76" s="4"/>
      <c r="K76" s="4">
        <v>1</v>
      </c>
      <c r="L76" s="4">
        <v>1</v>
      </c>
      <c r="M76" s="4"/>
      <c r="N76" s="4"/>
      <c r="O76" s="4"/>
      <c r="P76" s="4"/>
      <c r="Q76" s="4"/>
      <c r="R76" s="4"/>
      <c r="S76" s="4">
        <v>1</v>
      </c>
      <c r="T76" s="4"/>
      <c r="U76" s="4"/>
      <c r="V76" s="4"/>
      <c r="W76" s="4">
        <v>1</v>
      </c>
      <c r="X76" s="4"/>
      <c r="Y76" s="4"/>
      <c r="Z76" s="4"/>
      <c r="AA76" s="4">
        <v>1</v>
      </c>
      <c r="AB76" s="4"/>
      <c r="AC76" s="4"/>
      <c r="AD76" s="4"/>
      <c r="AE76" s="4">
        <f t="shared" si="6"/>
        <v>6</v>
      </c>
      <c r="AF76" s="16">
        <f t="shared" si="7"/>
        <v>76.75444970358309</v>
      </c>
    </row>
    <row r="77" spans="1:32" ht="14.25">
      <c r="A77" s="42">
        <v>74</v>
      </c>
      <c r="B77" s="23">
        <v>105</v>
      </c>
      <c r="C77" s="29" t="s">
        <v>133</v>
      </c>
      <c r="D77" s="30">
        <v>2002</v>
      </c>
      <c r="E77" s="31" t="s">
        <v>64</v>
      </c>
      <c r="F77" s="26" t="s">
        <v>26</v>
      </c>
      <c r="G77" s="4">
        <v>1</v>
      </c>
      <c r="H77" s="4"/>
      <c r="I77" s="4"/>
      <c r="J77" s="4"/>
      <c r="K77" s="4">
        <v>1</v>
      </c>
      <c r="L77" s="4"/>
      <c r="M77" s="4"/>
      <c r="N77" s="4"/>
      <c r="O77" s="4"/>
      <c r="P77" s="4"/>
      <c r="Q77" s="4"/>
      <c r="R77" s="4"/>
      <c r="S77" s="4">
        <v>1</v>
      </c>
      <c r="T77" s="4"/>
      <c r="U77" s="4"/>
      <c r="V77" s="4"/>
      <c r="W77" s="4">
        <v>1</v>
      </c>
      <c r="X77" s="4"/>
      <c r="Y77" s="4"/>
      <c r="Z77" s="4"/>
      <c r="AA77" s="4">
        <v>1</v>
      </c>
      <c r="AB77" s="4"/>
      <c r="AC77" s="4"/>
      <c r="AD77" s="4"/>
      <c r="AE77" s="4">
        <f t="shared" si="6"/>
        <v>5</v>
      </c>
      <c r="AF77" s="16">
        <f t="shared" si="7"/>
        <v>62.048567350641925</v>
      </c>
    </row>
    <row r="78" spans="1:32" ht="14.25">
      <c r="A78" s="42">
        <v>75</v>
      </c>
      <c r="B78" s="23">
        <v>115</v>
      </c>
      <c r="C78" s="34" t="s">
        <v>135</v>
      </c>
      <c r="D78" s="35">
        <v>2002</v>
      </c>
      <c r="E78" s="35" t="s">
        <v>47</v>
      </c>
      <c r="F78" s="26" t="s">
        <v>26</v>
      </c>
      <c r="G78" s="4">
        <v>1</v>
      </c>
      <c r="H78" s="4"/>
      <c r="I78" s="4"/>
      <c r="J78" s="4"/>
      <c r="K78" s="4">
        <v>1</v>
      </c>
      <c r="L78" s="4"/>
      <c r="M78" s="4"/>
      <c r="N78" s="4"/>
      <c r="O78" s="4"/>
      <c r="P78" s="4"/>
      <c r="Q78" s="4"/>
      <c r="R78" s="4"/>
      <c r="S78" s="4">
        <v>1</v>
      </c>
      <c r="T78" s="4"/>
      <c r="U78" s="4"/>
      <c r="V78" s="4"/>
      <c r="W78" s="4">
        <v>1</v>
      </c>
      <c r="X78" s="4"/>
      <c r="Y78" s="4"/>
      <c r="Z78" s="4"/>
      <c r="AA78" s="4">
        <v>1</v>
      </c>
      <c r="AB78" s="4"/>
      <c r="AC78" s="4"/>
      <c r="AD78" s="4"/>
      <c r="AE78" s="4">
        <f t="shared" si="6"/>
        <v>5</v>
      </c>
      <c r="AF78" s="16">
        <f t="shared" si="7"/>
        <v>62.048567350641925</v>
      </c>
    </row>
    <row r="79" spans="1:32" ht="14.25">
      <c r="A79" s="42">
        <v>76</v>
      </c>
      <c r="B79" s="23">
        <v>126</v>
      </c>
      <c r="C79" s="34" t="s">
        <v>178</v>
      </c>
      <c r="D79" s="35">
        <v>2005</v>
      </c>
      <c r="E79" s="38" t="s">
        <v>44</v>
      </c>
      <c r="F79" s="26" t="s">
        <v>26</v>
      </c>
      <c r="G79" s="4">
        <v>1</v>
      </c>
      <c r="H79" s="4">
        <v>1</v>
      </c>
      <c r="I79" s="4"/>
      <c r="J79" s="4"/>
      <c r="K79" s="4">
        <v>1</v>
      </c>
      <c r="L79" s="4"/>
      <c r="M79" s="4"/>
      <c r="N79" s="4"/>
      <c r="O79" s="4"/>
      <c r="P79" s="4"/>
      <c r="Q79" s="4"/>
      <c r="R79" s="4"/>
      <c r="S79" s="4">
        <v>1</v>
      </c>
      <c r="T79" s="4"/>
      <c r="U79" s="4"/>
      <c r="V79" s="4"/>
      <c r="W79" s="4">
        <v>1</v>
      </c>
      <c r="X79" s="4"/>
      <c r="Y79" s="4"/>
      <c r="Z79" s="4"/>
      <c r="AA79" s="4"/>
      <c r="AB79" s="4"/>
      <c r="AC79" s="4"/>
      <c r="AD79" s="4"/>
      <c r="AE79" s="4">
        <f t="shared" si="6"/>
        <v>5</v>
      </c>
      <c r="AF79" s="16">
        <f t="shared" si="7"/>
        <v>62.048567350641925</v>
      </c>
    </row>
    <row r="80" spans="1:32" ht="14.25">
      <c r="A80" s="42">
        <v>77</v>
      </c>
      <c r="B80" s="44">
        <v>65</v>
      </c>
      <c r="C80" s="24" t="s">
        <v>192</v>
      </c>
      <c r="D80" s="25">
        <v>2004</v>
      </c>
      <c r="E80" s="25" t="s">
        <v>44</v>
      </c>
      <c r="F80" s="26" t="s">
        <v>193</v>
      </c>
      <c r="G80" s="4">
        <v>1</v>
      </c>
      <c r="H80" s="4">
        <v>1</v>
      </c>
      <c r="I80" s="4"/>
      <c r="J80" s="4"/>
      <c r="K80" s="4">
        <v>1</v>
      </c>
      <c r="L80" s="4"/>
      <c r="M80" s="4"/>
      <c r="N80" s="4"/>
      <c r="O80" s="4"/>
      <c r="P80" s="4"/>
      <c r="Q80" s="4"/>
      <c r="R80" s="4"/>
      <c r="S80" s="4">
        <v>1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>
        <f t="shared" si="6"/>
        <v>4</v>
      </c>
      <c r="AF80" s="16">
        <f t="shared" si="7"/>
        <v>49.548567350641925</v>
      </c>
    </row>
    <row r="81" spans="1:32" ht="14.25">
      <c r="A81" s="42">
        <v>78</v>
      </c>
      <c r="B81" s="23">
        <v>104</v>
      </c>
      <c r="C81" s="24" t="s">
        <v>166</v>
      </c>
      <c r="D81" s="25">
        <v>2002</v>
      </c>
      <c r="E81" s="25" t="s">
        <v>44</v>
      </c>
      <c r="F81" s="26" t="s">
        <v>57</v>
      </c>
      <c r="G81" s="4">
        <v>1</v>
      </c>
      <c r="H81" s="4"/>
      <c r="I81" s="4"/>
      <c r="J81" s="4"/>
      <c r="K81" s="4">
        <v>1</v>
      </c>
      <c r="L81" s="4"/>
      <c r="M81" s="4"/>
      <c r="N81" s="4"/>
      <c r="O81" s="4"/>
      <c r="P81" s="4"/>
      <c r="Q81" s="4"/>
      <c r="R81" s="4"/>
      <c r="S81" s="4">
        <v>1</v>
      </c>
      <c r="T81" s="4"/>
      <c r="U81" s="4"/>
      <c r="V81" s="4"/>
      <c r="W81" s="4">
        <v>1</v>
      </c>
      <c r="X81" s="4"/>
      <c r="Y81" s="4"/>
      <c r="Z81" s="4"/>
      <c r="AA81" s="4"/>
      <c r="AB81" s="4"/>
      <c r="AC81" s="4"/>
      <c r="AD81" s="4"/>
      <c r="AE81" s="4">
        <f t="shared" si="6"/>
        <v>4</v>
      </c>
      <c r="AF81" s="16">
        <f t="shared" si="7"/>
        <v>48.53505383712841</v>
      </c>
    </row>
    <row r="82" spans="1:32" ht="14.25">
      <c r="A82" s="42">
        <v>79</v>
      </c>
      <c r="B82" s="23">
        <v>110</v>
      </c>
      <c r="C82" s="29" t="s">
        <v>134</v>
      </c>
      <c r="D82" s="30">
        <v>2002</v>
      </c>
      <c r="E82" s="31" t="s">
        <v>73</v>
      </c>
      <c r="F82" s="26" t="s">
        <v>26</v>
      </c>
      <c r="G82" s="18">
        <v>1</v>
      </c>
      <c r="H82" s="18"/>
      <c r="I82" s="18"/>
      <c r="J82" s="18"/>
      <c r="K82" s="18">
        <v>1</v>
      </c>
      <c r="L82" s="18"/>
      <c r="M82" s="18"/>
      <c r="N82" s="18"/>
      <c r="O82" s="18"/>
      <c r="P82" s="18"/>
      <c r="Q82" s="18"/>
      <c r="R82" s="18"/>
      <c r="S82" s="18">
        <v>1</v>
      </c>
      <c r="T82" s="18"/>
      <c r="U82" s="18"/>
      <c r="V82" s="18"/>
      <c r="W82" s="18">
        <v>1</v>
      </c>
      <c r="X82" s="18"/>
      <c r="Y82" s="18"/>
      <c r="Z82" s="18"/>
      <c r="AA82" s="18"/>
      <c r="AB82" s="18"/>
      <c r="AC82" s="18"/>
      <c r="AD82" s="18"/>
      <c r="AE82" s="4">
        <f t="shared" si="6"/>
        <v>4</v>
      </c>
      <c r="AF82" s="16">
        <f t="shared" si="7"/>
        <v>48.53505383712841</v>
      </c>
    </row>
    <row r="83" spans="1:32" ht="14.25">
      <c r="A83" s="42">
        <v>80</v>
      </c>
      <c r="B83" s="23">
        <v>134</v>
      </c>
      <c r="C83" s="39" t="s">
        <v>194</v>
      </c>
      <c r="D83" s="25">
        <v>2004</v>
      </c>
      <c r="E83" s="25" t="s">
        <v>47</v>
      </c>
      <c r="F83" s="26" t="s">
        <v>193</v>
      </c>
      <c r="G83" s="4">
        <v>1</v>
      </c>
      <c r="H83" s="4">
        <v>1</v>
      </c>
      <c r="I83" s="4"/>
      <c r="J83" s="4"/>
      <c r="K83" s="4">
        <v>1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>
        <f t="shared" si="6"/>
        <v>3</v>
      </c>
      <c r="AF83" s="16">
        <f t="shared" si="7"/>
        <v>37.35344539942241</v>
      </c>
    </row>
    <row r="84" spans="1:32" ht="14.25">
      <c r="A84" s="42">
        <v>81</v>
      </c>
      <c r="B84" s="23">
        <v>141</v>
      </c>
      <c r="C84" s="34" t="s">
        <v>207</v>
      </c>
      <c r="D84" s="35">
        <v>2004</v>
      </c>
      <c r="E84" s="35" t="s">
        <v>44</v>
      </c>
      <c r="F84" s="26" t="s">
        <v>119</v>
      </c>
      <c r="G84" s="4">
        <v>1</v>
      </c>
      <c r="H84" s="4"/>
      <c r="I84" s="4"/>
      <c r="J84" s="4"/>
      <c r="K84" s="4">
        <v>1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>
        <v>1</v>
      </c>
      <c r="X84" s="4"/>
      <c r="Y84" s="4"/>
      <c r="Z84" s="4"/>
      <c r="AA84" s="4"/>
      <c r="AB84" s="4"/>
      <c r="AC84" s="4"/>
      <c r="AD84" s="4"/>
      <c r="AE84" s="4">
        <f t="shared" si="6"/>
        <v>3</v>
      </c>
      <c r="AF84" s="16">
        <f t="shared" si="7"/>
        <v>36.3399318859089</v>
      </c>
    </row>
    <row r="85" spans="1:32" ht="14.25">
      <c r="A85" s="42">
        <v>82</v>
      </c>
      <c r="B85" s="23">
        <v>151</v>
      </c>
      <c r="C85" s="49" t="s">
        <v>205</v>
      </c>
      <c r="D85" s="45">
        <v>2005</v>
      </c>
      <c r="E85" s="47" t="s">
        <v>44</v>
      </c>
      <c r="F85" s="26" t="s">
        <v>55</v>
      </c>
      <c r="G85" s="4">
        <v>1</v>
      </c>
      <c r="H85" s="4">
        <v>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>
        <f t="shared" si="6"/>
        <v>2</v>
      </c>
      <c r="AF85" s="16">
        <f t="shared" si="7"/>
        <v>25.00776638707673</v>
      </c>
    </row>
    <row r="86" spans="1:32" ht="14.25">
      <c r="A86" s="42">
        <v>83</v>
      </c>
      <c r="B86" s="23">
        <v>131</v>
      </c>
      <c r="C86" s="34" t="s">
        <v>203</v>
      </c>
      <c r="D86" s="35">
        <v>2004</v>
      </c>
      <c r="E86" s="25" t="s">
        <v>44</v>
      </c>
      <c r="F86" s="26" t="s">
        <v>55</v>
      </c>
      <c r="G86" s="4">
        <v>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>
        <v>1</v>
      </c>
      <c r="X86" s="4"/>
      <c r="Y86" s="4"/>
      <c r="Z86" s="4"/>
      <c r="AA86" s="4"/>
      <c r="AB86" s="4"/>
      <c r="AC86" s="4"/>
      <c r="AD86" s="4"/>
      <c r="AE86" s="4">
        <f t="shared" si="6"/>
        <v>2</v>
      </c>
      <c r="AF86" s="16">
        <f t="shared" si="7"/>
        <v>23.99425287356322</v>
      </c>
    </row>
    <row r="87" spans="1:32" ht="14.25">
      <c r="A87" s="42">
        <v>84</v>
      </c>
      <c r="B87" s="23">
        <v>149</v>
      </c>
      <c r="C87" s="27" t="s">
        <v>204</v>
      </c>
      <c r="D87" s="28">
        <v>2005</v>
      </c>
      <c r="E87" s="53" t="s">
        <v>44</v>
      </c>
      <c r="F87" s="54" t="s">
        <v>55</v>
      </c>
      <c r="G87" s="4">
        <v>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>
        <v>1</v>
      </c>
      <c r="X87" s="4"/>
      <c r="Y87" s="4"/>
      <c r="Z87" s="4"/>
      <c r="AA87" s="4"/>
      <c r="AB87" s="4"/>
      <c r="AC87" s="4"/>
      <c r="AD87" s="4"/>
      <c r="AE87" s="4">
        <f t="shared" si="6"/>
        <v>2</v>
      </c>
      <c r="AF87" s="16">
        <f t="shared" si="7"/>
        <v>23.99425287356322</v>
      </c>
    </row>
    <row r="88" spans="1:32" ht="14.25">
      <c r="A88" s="42">
        <v>85</v>
      </c>
      <c r="B88" s="44">
        <v>89</v>
      </c>
      <c r="C88" s="24" t="s">
        <v>195</v>
      </c>
      <c r="D88" s="25">
        <v>2004</v>
      </c>
      <c r="E88" s="25" t="s">
        <v>44</v>
      </c>
      <c r="F88" s="26" t="s">
        <v>193</v>
      </c>
      <c r="G88" s="4">
        <v>1</v>
      </c>
      <c r="H88" s="4"/>
      <c r="I88" s="4"/>
      <c r="J88" s="4"/>
      <c r="K88" s="4">
        <v>1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>
        <f t="shared" si="6"/>
        <v>2</v>
      </c>
      <c r="AF88" s="16">
        <f t="shared" si="7"/>
        <v>23.839931885908896</v>
      </c>
    </row>
    <row r="89" spans="1:32" ht="14.25">
      <c r="A89" s="42">
        <v>86</v>
      </c>
      <c r="B89" s="23">
        <v>96</v>
      </c>
      <c r="C89" s="94" t="s">
        <v>167</v>
      </c>
      <c r="D89" s="96">
        <v>2003</v>
      </c>
      <c r="E89" s="96" t="s">
        <v>44</v>
      </c>
      <c r="F89" s="52" t="s">
        <v>96</v>
      </c>
      <c r="G89" s="4">
        <v>1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1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>
        <f t="shared" si="6"/>
        <v>2</v>
      </c>
      <c r="AF89" s="16">
        <f t="shared" si="7"/>
        <v>23.689374824782732</v>
      </c>
    </row>
    <row r="90" spans="1:32" ht="14.25">
      <c r="A90" s="42">
        <v>87</v>
      </c>
      <c r="B90" s="23">
        <v>107</v>
      </c>
      <c r="C90" s="49" t="s">
        <v>174</v>
      </c>
      <c r="D90" s="45">
        <v>2003</v>
      </c>
      <c r="E90" s="45" t="s">
        <v>44</v>
      </c>
      <c r="F90" s="48" t="s">
        <v>101</v>
      </c>
      <c r="G90" s="4">
        <v>1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>
        <v>1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>
        <f t="shared" si="6"/>
        <v>2</v>
      </c>
      <c r="AF90" s="16">
        <f t="shared" si="7"/>
        <v>23.689374824782732</v>
      </c>
    </row>
    <row r="91" spans="1:32" ht="14.25">
      <c r="A91" s="42">
        <v>88</v>
      </c>
      <c r="B91" s="23">
        <v>138</v>
      </c>
      <c r="C91" s="34" t="s">
        <v>181</v>
      </c>
      <c r="D91" s="35">
        <v>2005</v>
      </c>
      <c r="E91" s="35" t="s">
        <v>44</v>
      </c>
      <c r="F91" s="26" t="s">
        <v>26</v>
      </c>
      <c r="G91" s="4">
        <v>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>
        <v>1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>
        <f t="shared" si="6"/>
        <v>2</v>
      </c>
      <c r="AF91" s="16">
        <f t="shared" si="7"/>
        <v>23.689374824782732</v>
      </c>
    </row>
    <row r="92" spans="1:32" ht="14.25">
      <c r="A92" s="42">
        <v>89</v>
      </c>
      <c r="B92" s="23">
        <v>145</v>
      </c>
      <c r="C92" s="69" t="s">
        <v>183</v>
      </c>
      <c r="D92" s="70">
        <v>2004</v>
      </c>
      <c r="E92" s="31" t="s">
        <v>44</v>
      </c>
      <c r="F92" s="26" t="s">
        <v>26</v>
      </c>
      <c r="G92" s="4">
        <v>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1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>
        <f t="shared" si="6"/>
        <v>2</v>
      </c>
      <c r="AF92" s="16">
        <f t="shared" si="7"/>
        <v>23.689374824782732</v>
      </c>
    </row>
    <row r="93" spans="1:32" ht="14.25">
      <c r="A93" s="42">
        <v>90</v>
      </c>
      <c r="B93" s="23">
        <v>143</v>
      </c>
      <c r="C93" s="34" t="s">
        <v>208</v>
      </c>
      <c r="D93" s="35">
        <v>2005</v>
      </c>
      <c r="E93" s="35" t="s">
        <v>44</v>
      </c>
      <c r="F93" s="26" t="s">
        <v>119</v>
      </c>
      <c r="G93" s="4">
        <v>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>
        <f t="shared" si="6"/>
        <v>1</v>
      </c>
      <c r="AF93" s="16">
        <f t="shared" si="7"/>
        <v>11.494252873563218</v>
      </c>
    </row>
    <row r="94" spans="1:32" ht="15">
      <c r="A94" s="1"/>
      <c r="B94" s="1"/>
      <c r="C94" s="5" t="s">
        <v>0</v>
      </c>
      <c r="D94" s="5"/>
      <c r="E94" s="5"/>
      <c r="F94" s="1"/>
      <c r="G94" s="4">
        <f aca="true" t="shared" si="8" ref="G94:AD94">SUM(G4:G93)</f>
        <v>87</v>
      </c>
      <c r="H94" s="4">
        <f t="shared" si="8"/>
        <v>74</v>
      </c>
      <c r="I94" s="4">
        <f t="shared" si="8"/>
        <v>36</v>
      </c>
      <c r="J94" s="4">
        <f t="shared" si="8"/>
        <v>6</v>
      </c>
      <c r="K94" s="4">
        <f t="shared" si="8"/>
        <v>81</v>
      </c>
      <c r="L94" s="4">
        <f t="shared" si="8"/>
        <v>68</v>
      </c>
      <c r="M94" s="4">
        <f t="shared" si="8"/>
        <v>28</v>
      </c>
      <c r="N94" s="4">
        <f t="shared" si="8"/>
        <v>8</v>
      </c>
      <c r="O94" s="4">
        <f t="shared" si="8"/>
        <v>66</v>
      </c>
      <c r="P94" s="4">
        <f t="shared" si="8"/>
        <v>45</v>
      </c>
      <c r="Q94" s="4">
        <f t="shared" si="8"/>
        <v>28</v>
      </c>
      <c r="R94" s="4">
        <f t="shared" si="8"/>
        <v>4</v>
      </c>
      <c r="S94" s="4">
        <f t="shared" si="8"/>
        <v>82</v>
      </c>
      <c r="T94" s="4">
        <f t="shared" si="8"/>
        <v>47</v>
      </c>
      <c r="U94" s="4">
        <f t="shared" si="8"/>
        <v>6</v>
      </c>
      <c r="V94" s="4">
        <f t="shared" si="8"/>
        <v>5</v>
      </c>
      <c r="W94" s="4">
        <f t="shared" si="8"/>
        <v>80</v>
      </c>
      <c r="X94" s="4">
        <f t="shared" si="8"/>
        <v>33</v>
      </c>
      <c r="Y94" s="4">
        <f t="shared" si="8"/>
        <v>10</v>
      </c>
      <c r="Z94" s="4">
        <f t="shared" si="8"/>
        <v>12</v>
      </c>
      <c r="AA94" s="4">
        <f t="shared" si="8"/>
        <v>74</v>
      </c>
      <c r="AB94" s="4">
        <f t="shared" si="8"/>
        <v>65</v>
      </c>
      <c r="AC94" s="4">
        <f t="shared" si="8"/>
        <v>18</v>
      </c>
      <c r="AD94" s="4">
        <f t="shared" si="8"/>
        <v>2</v>
      </c>
      <c r="AE94" s="4"/>
      <c r="AF94" s="5"/>
    </row>
    <row r="95" spans="3:30" ht="12.75" hidden="1">
      <c r="C95" s="3" t="s">
        <v>1</v>
      </c>
      <c r="G95" s="7">
        <f>IF(G94=0,0,$A$2/G94)</f>
        <v>11.494252873563218</v>
      </c>
      <c r="H95" s="7">
        <f>IF(H94=0,0,$A$2/H94)</f>
        <v>13.513513513513514</v>
      </c>
      <c r="I95" s="7">
        <f>IF(I94=0,0,$A$2/I94)</f>
        <v>27.77777777777778</v>
      </c>
      <c r="J95" s="7">
        <f>IF(J94=0,0,$A$2/J94)</f>
        <v>166.66666666666666</v>
      </c>
      <c r="K95" s="7">
        <f aca="true" t="shared" si="9" ref="K95:AD95">IF(K94=0,0,$A$2/K94)</f>
        <v>12.345679012345679</v>
      </c>
      <c r="L95" s="7">
        <f t="shared" si="9"/>
        <v>14.705882352941176</v>
      </c>
      <c r="M95" s="7">
        <f t="shared" si="9"/>
        <v>35.714285714285715</v>
      </c>
      <c r="N95" s="7">
        <f t="shared" si="9"/>
        <v>125</v>
      </c>
      <c r="O95" s="7">
        <f t="shared" si="9"/>
        <v>15.151515151515152</v>
      </c>
      <c r="P95" s="7">
        <f t="shared" si="9"/>
        <v>22.22222222222222</v>
      </c>
      <c r="Q95" s="7">
        <f t="shared" si="9"/>
        <v>35.714285714285715</v>
      </c>
      <c r="R95" s="7">
        <f t="shared" si="9"/>
        <v>250</v>
      </c>
      <c r="S95" s="7">
        <f t="shared" si="9"/>
        <v>12.195121951219512</v>
      </c>
      <c r="T95" s="7">
        <f t="shared" si="9"/>
        <v>21.27659574468085</v>
      </c>
      <c r="U95" s="7">
        <f t="shared" si="9"/>
        <v>166.66666666666666</v>
      </c>
      <c r="V95" s="7">
        <f t="shared" si="9"/>
        <v>200</v>
      </c>
      <c r="W95" s="7">
        <f t="shared" si="9"/>
        <v>12.5</v>
      </c>
      <c r="X95" s="7">
        <f t="shared" si="9"/>
        <v>30.303030303030305</v>
      </c>
      <c r="Y95" s="7">
        <f t="shared" si="9"/>
        <v>100</v>
      </c>
      <c r="Z95" s="7">
        <f t="shared" si="9"/>
        <v>83.33333333333333</v>
      </c>
      <c r="AA95" s="7">
        <f t="shared" si="9"/>
        <v>13.513513513513514</v>
      </c>
      <c r="AB95" s="7">
        <f t="shared" si="9"/>
        <v>15.384615384615385</v>
      </c>
      <c r="AC95" s="7">
        <f t="shared" si="9"/>
        <v>55.55555555555556</v>
      </c>
      <c r="AD95" s="7">
        <f t="shared" si="9"/>
        <v>500</v>
      </c>
    </row>
  </sheetData>
  <sheetProtection/>
  <mergeCells count="3">
    <mergeCell ref="G2:AD2"/>
    <mergeCell ref="AG2:AH2"/>
    <mergeCell ref="A1:AH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9" r:id="rId1"/>
  <ignoredErrors>
    <ignoredError sqref="G94:AD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6.625" style="3" bestFit="1" customWidth="1"/>
    <col min="2" max="2" width="6.875" style="3" bestFit="1" customWidth="1"/>
    <col min="3" max="3" width="25.50390625" style="3" bestFit="1" customWidth="1"/>
    <col min="4" max="4" width="6.625" style="12" customWidth="1"/>
    <col min="5" max="5" width="5.125" style="3" bestFit="1" customWidth="1"/>
    <col min="6" max="6" width="26.50390625" style="3" bestFit="1" customWidth="1"/>
    <col min="7" max="30" width="3.00390625" style="3" customWidth="1"/>
    <col min="31" max="31" width="6.00390625" style="12" bestFit="1" customWidth="1"/>
    <col min="32" max="32" width="7.50390625" style="3" bestFit="1" customWidth="1"/>
    <col min="33" max="34" width="9.125" style="90" customWidth="1"/>
    <col min="35" max="16384" width="9.125" style="3" customWidth="1"/>
  </cols>
  <sheetData>
    <row r="1" spans="1:34" s="15" customFormat="1" ht="21" customHeight="1">
      <c r="A1" s="117" t="s">
        <v>282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2.75">
      <c r="A2" s="13">
        <v>1000</v>
      </c>
      <c r="B2" s="13"/>
      <c r="G2" s="115" t="s">
        <v>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G2" s="118" t="s">
        <v>8</v>
      </c>
      <c r="AH2" s="118"/>
    </row>
    <row r="3" spans="1:34" ht="14.25">
      <c r="A3" s="41" t="s">
        <v>7</v>
      </c>
      <c r="B3" s="41" t="s">
        <v>71</v>
      </c>
      <c r="C3" s="42" t="s">
        <v>2</v>
      </c>
      <c r="D3" s="42" t="s">
        <v>6</v>
      </c>
      <c r="E3" s="42" t="s">
        <v>19</v>
      </c>
      <c r="F3" s="42" t="s">
        <v>20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4">
        <v>19</v>
      </c>
      <c r="Z3" s="4">
        <v>20</v>
      </c>
      <c r="AA3" s="4">
        <v>21</v>
      </c>
      <c r="AB3" s="4">
        <v>22</v>
      </c>
      <c r="AC3" s="4">
        <v>23</v>
      </c>
      <c r="AD3" s="4">
        <v>24</v>
      </c>
      <c r="AE3" s="4" t="s">
        <v>4</v>
      </c>
      <c r="AF3" s="4" t="s">
        <v>5</v>
      </c>
      <c r="AG3" s="4" t="s">
        <v>9</v>
      </c>
      <c r="AH3" s="4" t="s">
        <v>10</v>
      </c>
    </row>
    <row r="4" spans="1:40" ht="14.25">
      <c r="A4" s="42">
        <v>1</v>
      </c>
      <c r="B4" s="23">
        <v>60</v>
      </c>
      <c r="C4" s="34" t="s">
        <v>40</v>
      </c>
      <c r="D4" s="35">
        <v>2002</v>
      </c>
      <c r="E4" s="35">
        <v>1</v>
      </c>
      <c r="F4" s="26" t="s">
        <v>34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f aca="true" t="shared" si="0" ref="AE4:AE9">SUM(G4:AD4)</f>
        <v>24</v>
      </c>
      <c r="AF4" s="16">
        <f aca="true" t="shared" si="1" ref="AF4:AF9">SUMPRODUCT(G4:AD4,$G$62:$AD$62)</f>
        <v>2741.0295074276105</v>
      </c>
      <c r="AG4" s="14" t="s">
        <v>271</v>
      </c>
      <c r="AH4" s="14" t="s">
        <v>277</v>
      </c>
      <c r="AI4" s="58"/>
      <c r="AJ4" s="58"/>
      <c r="AK4" s="58"/>
      <c r="AL4" s="58"/>
      <c r="AM4" s="55"/>
      <c r="AN4" s="60"/>
    </row>
    <row r="5" spans="1:40" ht="14.25">
      <c r="A5" s="42">
        <v>2</v>
      </c>
      <c r="B5" s="23">
        <v>44</v>
      </c>
      <c r="C5" s="34" t="s">
        <v>35</v>
      </c>
      <c r="D5" s="35">
        <v>2002</v>
      </c>
      <c r="E5" s="35">
        <v>1</v>
      </c>
      <c r="F5" s="26" t="s">
        <v>34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f t="shared" si="0"/>
        <v>24</v>
      </c>
      <c r="AF5" s="16">
        <f t="shared" si="1"/>
        <v>2741.0295074276105</v>
      </c>
      <c r="AG5" s="14" t="s">
        <v>274</v>
      </c>
      <c r="AH5" s="14" t="s">
        <v>276</v>
      </c>
      <c r="AI5" s="58"/>
      <c r="AJ5" s="58"/>
      <c r="AK5" s="58"/>
      <c r="AL5" s="58"/>
      <c r="AM5" s="55"/>
      <c r="AN5" s="60"/>
    </row>
    <row r="6" spans="1:40" ht="14.25">
      <c r="A6" s="42">
        <v>3</v>
      </c>
      <c r="B6" s="23">
        <v>50</v>
      </c>
      <c r="C6" s="34" t="s">
        <v>39</v>
      </c>
      <c r="D6" s="35">
        <v>2002</v>
      </c>
      <c r="E6" s="35">
        <v>1</v>
      </c>
      <c r="F6" s="26" t="s">
        <v>34</v>
      </c>
      <c r="G6" s="4">
        <v>1</v>
      </c>
      <c r="H6" s="4">
        <v>1</v>
      </c>
      <c r="I6" s="4">
        <v>1</v>
      </c>
      <c r="J6" s="4"/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/>
      <c r="AE6" s="4">
        <f t="shared" si="0"/>
        <v>21</v>
      </c>
      <c r="AF6" s="16">
        <f t="shared" si="1"/>
        <v>1407.6961740942763</v>
      </c>
      <c r="AG6" s="4"/>
      <c r="AH6" s="14" t="s">
        <v>275</v>
      </c>
      <c r="AI6" s="58"/>
      <c r="AJ6" s="58"/>
      <c r="AK6" s="58"/>
      <c r="AL6" s="58"/>
      <c r="AM6" s="55"/>
      <c r="AN6" s="60"/>
    </row>
    <row r="7" spans="1:40" ht="14.25">
      <c r="A7" s="42">
        <v>4</v>
      </c>
      <c r="B7" s="23">
        <v>35</v>
      </c>
      <c r="C7" s="34" t="s">
        <v>42</v>
      </c>
      <c r="D7" s="35">
        <v>2003</v>
      </c>
      <c r="E7" s="35">
        <v>1</v>
      </c>
      <c r="F7" s="26" t="s">
        <v>34</v>
      </c>
      <c r="G7" s="4">
        <v>1</v>
      </c>
      <c r="H7" s="4">
        <v>1</v>
      </c>
      <c r="I7" s="4">
        <v>1</v>
      </c>
      <c r="J7" s="4"/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/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/>
      <c r="AE7" s="4">
        <f t="shared" si="0"/>
        <v>20</v>
      </c>
      <c r="AF7" s="16">
        <f t="shared" si="1"/>
        <v>1074.362840760943</v>
      </c>
      <c r="AG7" s="4"/>
      <c r="AH7" s="14" t="s">
        <v>275</v>
      </c>
      <c r="AI7" s="58"/>
      <c r="AJ7" s="58"/>
      <c r="AK7" s="58"/>
      <c r="AL7" s="58"/>
      <c r="AM7" s="55"/>
      <c r="AN7" s="60"/>
    </row>
    <row r="8" spans="1:40" ht="14.25">
      <c r="A8" s="42">
        <v>5</v>
      </c>
      <c r="B8" s="23">
        <v>52</v>
      </c>
      <c r="C8" s="37" t="s">
        <v>27</v>
      </c>
      <c r="D8" s="38">
        <v>2003</v>
      </c>
      <c r="E8" s="38">
        <v>1</v>
      </c>
      <c r="F8" s="26" t="s">
        <v>28</v>
      </c>
      <c r="G8" s="4">
        <v>1</v>
      </c>
      <c r="H8" s="4">
        <v>1</v>
      </c>
      <c r="I8" s="4">
        <v>1</v>
      </c>
      <c r="J8" s="4"/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/>
      <c r="S8" s="4">
        <v>1</v>
      </c>
      <c r="T8" s="4">
        <v>1</v>
      </c>
      <c r="U8" s="4">
        <v>1</v>
      </c>
      <c r="V8" s="4"/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/>
      <c r="AE8" s="4">
        <f t="shared" si="0"/>
        <v>20</v>
      </c>
      <c r="AF8" s="16">
        <f t="shared" si="1"/>
        <v>1074.362840760943</v>
      </c>
      <c r="AG8" s="4"/>
      <c r="AH8" s="14" t="s">
        <v>280</v>
      </c>
      <c r="AI8" s="58"/>
      <c r="AJ8" s="58"/>
      <c r="AK8" s="58"/>
      <c r="AL8" s="58"/>
      <c r="AM8" s="55"/>
      <c r="AN8" s="60"/>
    </row>
    <row r="9" spans="1:40" ht="15" thickBot="1">
      <c r="A9" s="65">
        <v>6</v>
      </c>
      <c r="B9" s="66">
        <v>33</v>
      </c>
      <c r="C9" s="113" t="s">
        <v>41</v>
      </c>
      <c r="D9" s="114">
        <v>2003</v>
      </c>
      <c r="E9" s="114">
        <v>1</v>
      </c>
      <c r="F9" s="91" t="s">
        <v>34</v>
      </c>
      <c r="G9" s="67">
        <v>1</v>
      </c>
      <c r="H9" s="67">
        <v>1</v>
      </c>
      <c r="I9" s="67">
        <v>1</v>
      </c>
      <c r="J9" s="67">
        <v>1</v>
      </c>
      <c r="K9" s="67">
        <v>1</v>
      </c>
      <c r="L9" s="67">
        <v>1</v>
      </c>
      <c r="M9" s="67">
        <v>1</v>
      </c>
      <c r="N9" s="67">
        <v>1</v>
      </c>
      <c r="O9" s="67">
        <v>1</v>
      </c>
      <c r="P9" s="67">
        <v>1</v>
      </c>
      <c r="Q9" s="67">
        <v>1</v>
      </c>
      <c r="R9" s="67"/>
      <c r="S9" s="67">
        <v>1</v>
      </c>
      <c r="T9" s="67">
        <v>1</v>
      </c>
      <c r="U9" s="67">
        <v>1</v>
      </c>
      <c r="V9" s="67"/>
      <c r="W9" s="67">
        <v>1</v>
      </c>
      <c r="X9" s="67">
        <v>1</v>
      </c>
      <c r="Y9" s="67">
        <v>1</v>
      </c>
      <c r="Z9" s="67">
        <v>1</v>
      </c>
      <c r="AA9" s="67">
        <v>1</v>
      </c>
      <c r="AB9" s="67">
        <v>1</v>
      </c>
      <c r="AC9" s="67">
        <v>1</v>
      </c>
      <c r="AD9" s="67"/>
      <c r="AE9" s="67">
        <f t="shared" si="0"/>
        <v>21</v>
      </c>
      <c r="AF9" s="68">
        <f t="shared" si="1"/>
        <v>1407.6961740942763</v>
      </c>
      <c r="AG9" s="130" t="s">
        <v>279</v>
      </c>
      <c r="AH9" s="131"/>
      <c r="AI9" s="58"/>
      <c r="AJ9" s="58"/>
      <c r="AK9" s="58"/>
      <c r="AL9" s="58"/>
      <c r="AM9" s="55"/>
      <c r="AN9" s="60"/>
    </row>
    <row r="10" spans="1:32" ht="15" thickTop="1">
      <c r="A10" s="61">
        <v>7</v>
      </c>
      <c r="B10" s="62">
        <v>10</v>
      </c>
      <c r="C10" s="32" t="s">
        <v>88</v>
      </c>
      <c r="D10" s="33">
        <v>2005</v>
      </c>
      <c r="E10" s="33">
        <v>2</v>
      </c>
      <c r="F10" s="52" t="s">
        <v>34</v>
      </c>
      <c r="G10" s="63">
        <v>1</v>
      </c>
      <c r="H10" s="63">
        <v>1</v>
      </c>
      <c r="I10" s="63">
        <v>1</v>
      </c>
      <c r="J10" s="63"/>
      <c r="K10" s="63">
        <v>1</v>
      </c>
      <c r="L10" s="63">
        <v>1</v>
      </c>
      <c r="M10" s="63">
        <v>1</v>
      </c>
      <c r="N10" s="63"/>
      <c r="O10" s="63">
        <v>1</v>
      </c>
      <c r="P10" s="63">
        <v>1</v>
      </c>
      <c r="Q10" s="63">
        <v>1</v>
      </c>
      <c r="R10" s="63"/>
      <c r="S10" s="63">
        <v>1</v>
      </c>
      <c r="T10" s="63">
        <v>1</v>
      </c>
      <c r="U10" s="63"/>
      <c r="V10" s="63"/>
      <c r="W10" s="63">
        <v>1</v>
      </c>
      <c r="X10" s="63">
        <v>1</v>
      </c>
      <c r="Y10" s="63">
        <v>1</v>
      </c>
      <c r="Z10" s="63"/>
      <c r="AA10" s="63">
        <v>1</v>
      </c>
      <c r="AB10" s="63">
        <v>1</v>
      </c>
      <c r="AC10" s="63">
        <v>1</v>
      </c>
      <c r="AD10" s="63"/>
      <c r="AE10" s="63">
        <f aca="true" t="shared" si="2" ref="AE10:AE35">SUM(G10:AD10)</f>
        <v>17</v>
      </c>
      <c r="AF10" s="64">
        <f aca="true" t="shared" si="3" ref="AF10:AF35">SUMPRODUCT(G10:AD10,$G$62:$AD$62)</f>
        <v>574.3628407609434</v>
      </c>
    </row>
    <row r="11" spans="1:32" ht="14.25">
      <c r="A11" s="42">
        <v>7</v>
      </c>
      <c r="B11" s="23">
        <v>26</v>
      </c>
      <c r="C11" s="34" t="s">
        <v>82</v>
      </c>
      <c r="D11" s="35">
        <v>2004</v>
      </c>
      <c r="E11" s="35">
        <v>2</v>
      </c>
      <c r="F11" s="26" t="s">
        <v>34</v>
      </c>
      <c r="G11" s="4">
        <v>1</v>
      </c>
      <c r="H11" s="4">
        <v>1</v>
      </c>
      <c r="I11" s="4">
        <v>1</v>
      </c>
      <c r="J11" s="4"/>
      <c r="K11" s="4">
        <v>1</v>
      </c>
      <c r="L11" s="4">
        <v>1</v>
      </c>
      <c r="M11" s="4">
        <v>1</v>
      </c>
      <c r="N11" s="4"/>
      <c r="O11" s="4">
        <v>1</v>
      </c>
      <c r="P11" s="4">
        <v>1</v>
      </c>
      <c r="Q11" s="4">
        <v>1</v>
      </c>
      <c r="R11" s="4"/>
      <c r="S11" s="4">
        <v>1</v>
      </c>
      <c r="T11" s="4">
        <v>1</v>
      </c>
      <c r="U11" s="4"/>
      <c r="V11" s="4"/>
      <c r="W11" s="4">
        <v>1</v>
      </c>
      <c r="X11" s="4">
        <v>1</v>
      </c>
      <c r="Y11" s="4">
        <v>1</v>
      </c>
      <c r="Z11" s="4"/>
      <c r="AA11" s="4">
        <v>1</v>
      </c>
      <c r="AB11" s="4">
        <v>1</v>
      </c>
      <c r="AC11" s="4">
        <v>1</v>
      </c>
      <c r="AD11" s="4"/>
      <c r="AE11" s="4">
        <f t="shared" si="2"/>
        <v>17</v>
      </c>
      <c r="AF11" s="16">
        <f t="shared" si="3"/>
        <v>574.3628407609434</v>
      </c>
    </row>
    <row r="12" spans="1:34" ht="14.25">
      <c r="A12" s="42">
        <v>7</v>
      </c>
      <c r="B12" s="23">
        <v>27</v>
      </c>
      <c r="C12" s="34" t="s">
        <v>91</v>
      </c>
      <c r="D12" s="35">
        <v>2005</v>
      </c>
      <c r="E12" s="35" t="s">
        <v>52</v>
      </c>
      <c r="F12" s="26" t="s">
        <v>34</v>
      </c>
      <c r="G12" s="4">
        <v>1</v>
      </c>
      <c r="H12" s="4">
        <v>1</v>
      </c>
      <c r="I12" s="4">
        <v>1</v>
      </c>
      <c r="J12" s="4"/>
      <c r="K12" s="4">
        <v>1</v>
      </c>
      <c r="L12" s="4">
        <v>1</v>
      </c>
      <c r="M12" s="4">
        <v>1</v>
      </c>
      <c r="N12" s="4"/>
      <c r="O12" s="4">
        <v>1</v>
      </c>
      <c r="P12" s="4">
        <v>1</v>
      </c>
      <c r="Q12" s="4">
        <v>1</v>
      </c>
      <c r="R12" s="4"/>
      <c r="S12" s="4">
        <v>1</v>
      </c>
      <c r="T12" s="4">
        <v>1</v>
      </c>
      <c r="U12" s="4"/>
      <c r="V12" s="4"/>
      <c r="W12" s="4">
        <v>1</v>
      </c>
      <c r="X12" s="4">
        <v>1</v>
      </c>
      <c r="Y12" s="4">
        <v>1</v>
      </c>
      <c r="Z12" s="4"/>
      <c r="AA12" s="4">
        <v>1</v>
      </c>
      <c r="AB12" s="4">
        <v>1</v>
      </c>
      <c r="AC12" s="4">
        <v>1</v>
      </c>
      <c r="AD12" s="4"/>
      <c r="AE12" s="4">
        <f t="shared" si="2"/>
        <v>17</v>
      </c>
      <c r="AF12" s="16">
        <f t="shared" si="3"/>
        <v>574.3628407609434</v>
      </c>
      <c r="AG12" s="21"/>
      <c r="AH12" s="21"/>
    </row>
    <row r="13" spans="1:40" ht="14.25">
      <c r="A13" s="42">
        <v>7</v>
      </c>
      <c r="B13" s="23">
        <v>42</v>
      </c>
      <c r="C13" s="34" t="s">
        <v>45</v>
      </c>
      <c r="D13" s="35">
        <v>2003</v>
      </c>
      <c r="E13" s="35">
        <v>2</v>
      </c>
      <c r="F13" s="26" t="s">
        <v>34</v>
      </c>
      <c r="G13" s="4">
        <v>1</v>
      </c>
      <c r="H13" s="4">
        <v>1</v>
      </c>
      <c r="I13" s="4">
        <v>1</v>
      </c>
      <c r="J13" s="4"/>
      <c r="K13" s="4">
        <v>1</v>
      </c>
      <c r="L13" s="4">
        <v>1</v>
      </c>
      <c r="M13" s="4">
        <v>1</v>
      </c>
      <c r="N13" s="4"/>
      <c r="O13" s="4">
        <v>1</v>
      </c>
      <c r="P13" s="4">
        <v>1</v>
      </c>
      <c r="Q13" s="4">
        <v>1</v>
      </c>
      <c r="R13" s="4"/>
      <c r="S13" s="4">
        <v>1</v>
      </c>
      <c r="T13" s="4">
        <v>1</v>
      </c>
      <c r="U13" s="4"/>
      <c r="V13" s="4"/>
      <c r="W13" s="4">
        <v>1</v>
      </c>
      <c r="X13" s="4">
        <v>1</v>
      </c>
      <c r="Y13" s="4">
        <v>1</v>
      </c>
      <c r="Z13" s="4"/>
      <c r="AA13" s="4">
        <v>1</v>
      </c>
      <c r="AB13" s="4">
        <v>1</v>
      </c>
      <c r="AC13" s="4">
        <v>1</v>
      </c>
      <c r="AD13" s="4"/>
      <c r="AE13" s="4">
        <f t="shared" si="2"/>
        <v>17</v>
      </c>
      <c r="AF13" s="16">
        <f t="shared" si="3"/>
        <v>574.3628407609434</v>
      </c>
      <c r="AI13" s="58"/>
      <c r="AJ13" s="58"/>
      <c r="AK13" s="58"/>
      <c r="AL13" s="58"/>
      <c r="AM13" s="55"/>
      <c r="AN13" s="60"/>
    </row>
    <row r="14" spans="1:40" ht="14.25">
      <c r="A14" s="42">
        <v>7</v>
      </c>
      <c r="B14" s="23">
        <v>46</v>
      </c>
      <c r="C14" s="34" t="s">
        <v>66</v>
      </c>
      <c r="D14" s="35">
        <v>2002</v>
      </c>
      <c r="E14" s="35">
        <v>2</v>
      </c>
      <c r="F14" s="48" t="s">
        <v>270</v>
      </c>
      <c r="G14" s="4">
        <v>1</v>
      </c>
      <c r="H14" s="4">
        <v>1</v>
      </c>
      <c r="I14" s="4">
        <v>1</v>
      </c>
      <c r="J14" s="4"/>
      <c r="K14" s="4">
        <v>1</v>
      </c>
      <c r="L14" s="4">
        <v>1</v>
      </c>
      <c r="M14" s="4">
        <v>1</v>
      </c>
      <c r="N14" s="4"/>
      <c r="O14" s="4">
        <v>1</v>
      </c>
      <c r="P14" s="4">
        <v>1</v>
      </c>
      <c r="Q14" s="4">
        <v>1</v>
      </c>
      <c r="R14" s="4"/>
      <c r="S14" s="4">
        <v>1</v>
      </c>
      <c r="T14" s="4">
        <v>1</v>
      </c>
      <c r="U14" s="4"/>
      <c r="V14" s="4"/>
      <c r="W14" s="4">
        <v>1</v>
      </c>
      <c r="X14" s="4">
        <v>1</v>
      </c>
      <c r="Y14" s="4">
        <v>1</v>
      </c>
      <c r="Z14" s="4"/>
      <c r="AA14" s="4">
        <v>1</v>
      </c>
      <c r="AB14" s="4">
        <v>1</v>
      </c>
      <c r="AC14" s="4">
        <v>1</v>
      </c>
      <c r="AD14" s="4"/>
      <c r="AE14" s="4">
        <f t="shared" si="2"/>
        <v>17</v>
      </c>
      <c r="AF14" s="16">
        <f t="shared" si="3"/>
        <v>574.3628407609434</v>
      </c>
      <c r="AI14" s="58"/>
      <c r="AJ14" s="58"/>
      <c r="AK14" s="58"/>
      <c r="AL14" s="58"/>
      <c r="AM14" s="55"/>
      <c r="AN14" s="60"/>
    </row>
    <row r="15" spans="1:34" ht="14.25">
      <c r="A15" s="42">
        <v>12</v>
      </c>
      <c r="B15" s="23">
        <v>22</v>
      </c>
      <c r="C15" s="29" t="s">
        <v>75</v>
      </c>
      <c r="D15" s="30">
        <v>2004</v>
      </c>
      <c r="E15" s="30" t="s">
        <v>64</v>
      </c>
      <c r="F15" s="26" t="s">
        <v>74</v>
      </c>
      <c r="G15" s="4">
        <v>1</v>
      </c>
      <c r="H15" s="4">
        <v>1</v>
      </c>
      <c r="I15" s="4">
        <v>1</v>
      </c>
      <c r="J15" s="4"/>
      <c r="K15" s="4">
        <v>1</v>
      </c>
      <c r="L15" s="4">
        <v>1</v>
      </c>
      <c r="M15" s="4">
        <v>1</v>
      </c>
      <c r="N15" s="4"/>
      <c r="O15" s="4">
        <v>1</v>
      </c>
      <c r="P15" s="4">
        <v>1</v>
      </c>
      <c r="Q15" s="4">
        <v>1</v>
      </c>
      <c r="R15" s="4"/>
      <c r="S15" s="4">
        <v>1</v>
      </c>
      <c r="T15" s="4">
        <v>1</v>
      </c>
      <c r="U15" s="4"/>
      <c r="V15" s="4"/>
      <c r="W15" s="4">
        <v>1</v>
      </c>
      <c r="X15" s="4">
        <v>1</v>
      </c>
      <c r="Y15" s="4">
        <v>1</v>
      </c>
      <c r="Z15" s="4"/>
      <c r="AA15" s="4">
        <v>1</v>
      </c>
      <c r="AB15" s="4">
        <v>1</v>
      </c>
      <c r="AC15" s="4"/>
      <c r="AD15" s="4"/>
      <c r="AE15" s="4">
        <f t="shared" si="2"/>
        <v>16</v>
      </c>
      <c r="AF15" s="16">
        <f t="shared" si="3"/>
        <v>491.02950742761004</v>
      </c>
      <c r="AG15" s="21"/>
      <c r="AH15" s="21"/>
    </row>
    <row r="16" spans="1:40" ht="14.25">
      <c r="A16" s="42">
        <v>13</v>
      </c>
      <c r="B16" s="23">
        <v>54</v>
      </c>
      <c r="C16" s="34" t="s">
        <v>31</v>
      </c>
      <c r="D16" s="35">
        <v>2002</v>
      </c>
      <c r="E16" s="35">
        <v>2</v>
      </c>
      <c r="F16" s="26" t="s">
        <v>32</v>
      </c>
      <c r="G16" s="4">
        <v>1</v>
      </c>
      <c r="H16" s="4">
        <v>1</v>
      </c>
      <c r="I16" s="4">
        <v>1</v>
      </c>
      <c r="J16" s="4"/>
      <c r="K16" s="4">
        <v>1</v>
      </c>
      <c r="L16" s="4">
        <v>1</v>
      </c>
      <c r="M16" s="4">
        <v>1</v>
      </c>
      <c r="N16" s="4"/>
      <c r="O16" s="4">
        <v>1</v>
      </c>
      <c r="P16" s="4">
        <v>1</v>
      </c>
      <c r="Q16" s="4">
        <v>1</v>
      </c>
      <c r="R16" s="4"/>
      <c r="S16" s="4">
        <v>1</v>
      </c>
      <c r="T16" s="4"/>
      <c r="U16" s="4"/>
      <c r="V16" s="4"/>
      <c r="W16" s="4">
        <v>1</v>
      </c>
      <c r="X16" s="4">
        <v>1</v>
      </c>
      <c r="Y16" s="4"/>
      <c r="Z16" s="4"/>
      <c r="AA16" s="4">
        <v>1</v>
      </c>
      <c r="AB16" s="4">
        <v>1</v>
      </c>
      <c r="AC16" s="4">
        <v>1</v>
      </c>
      <c r="AD16" s="4"/>
      <c r="AE16" s="4">
        <f t="shared" si="2"/>
        <v>15</v>
      </c>
      <c r="AF16" s="16">
        <f t="shared" si="3"/>
        <v>472.6312390293416</v>
      </c>
      <c r="AI16" s="58"/>
      <c r="AJ16" s="58"/>
      <c r="AK16" s="58"/>
      <c r="AL16" s="58"/>
      <c r="AM16" s="55"/>
      <c r="AN16" s="60"/>
    </row>
    <row r="17" spans="1:40" ht="14.25">
      <c r="A17" s="42">
        <v>14</v>
      </c>
      <c r="B17" s="23">
        <v>48</v>
      </c>
      <c r="C17" s="34" t="s">
        <v>48</v>
      </c>
      <c r="D17" s="35">
        <v>2003</v>
      </c>
      <c r="E17" s="35">
        <v>3</v>
      </c>
      <c r="F17" s="26" t="s">
        <v>34</v>
      </c>
      <c r="G17" s="4">
        <v>1</v>
      </c>
      <c r="H17" s="4">
        <v>1</v>
      </c>
      <c r="I17" s="4">
        <v>1</v>
      </c>
      <c r="J17" s="4"/>
      <c r="K17" s="4">
        <v>1</v>
      </c>
      <c r="L17" s="4">
        <v>1</v>
      </c>
      <c r="M17" s="4">
        <v>1</v>
      </c>
      <c r="N17" s="4"/>
      <c r="O17" s="4">
        <v>1</v>
      </c>
      <c r="P17" s="4">
        <v>1</v>
      </c>
      <c r="Q17" s="4">
        <v>1</v>
      </c>
      <c r="R17" s="4"/>
      <c r="S17" s="4">
        <v>1</v>
      </c>
      <c r="T17" s="4">
        <v>1</v>
      </c>
      <c r="U17" s="4"/>
      <c r="V17" s="4"/>
      <c r="W17" s="4">
        <v>1</v>
      </c>
      <c r="X17" s="4"/>
      <c r="Y17" s="4">
        <v>1</v>
      </c>
      <c r="Z17" s="4"/>
      <c r="AA17" s="4">
        <v>1</v>
      </c>
      <c r="AB17" s="4">
        <v>1</v>
      </c>
      <c r="AC17" s="4"/>
      <c r="AD17" s="4"/>
      <c r="AE17" s="4">
        <f t="shared" si="2"/>
        <v>15</v>
      </c>
      <c r="AF17" s="16">
        <f t="shared" si="3"/>
        <v>445.5749619730646</v>
      </c>
      <c r="AI17" s="58"/>
      <c r="AJ17" s="58"/>
      <c r="AK17" s="58"/>
      <c r="AL17" s="58"/>
      <c r="AM17" s="55"/>
      <c r="AN17" s="60"/>
    </row>
    <row r="18" spans="1:32" ht="14.25">
      <c r="A18" s="42">
        <v>15</v>
      </c>
      <c r="B18" s="23">
        <v>7</v>
      </c>
      <c r="C18" s="29" t="s">
        <v>76</v>
      </c>
      <c r="D18" s="30">
        <v>2005</v>
      </c>
      <c r="E18" s="30">
        <v>3</v>
      </c>
      <c r="F18" s="26" t="s">
        <v>74</v>
      </c>
      <c r="G18" s="4">
        <v>1</v>
      </c>
      <c r="H18" s="4">
        <v>1</v>
      </c>
      <c r="I18" s="4"/>
      <c r="J18" s="4"/>
      <c r="K18" s="4">
        <v>1</v>
      </c>
      <c r="L18" s="4">
        <v>1</v>
      </c>
      <c r="M18" s="4"/>
      <c r="N18" s="4"/>
      <c r="O18" s="4">
        <v>1</v>
      </c>
      <c r="P18" s="4">
        <v>1</v>
      </c>
      <c r="Q18" s="4">
        <v>1</v>
      </c>
      <c r="R18" s="4"/>
      <c r="S18" s="4">
        <v>1</v>
      </c>
      <c r="T18" s="4">
        <v>1</v>
      </c>
      <c r="U18" s="4"/>
      <c r="V18" s="4"/>
      <c r="W18" s="4">
        <v>1</v>
      </c>
      <c r="X18" s="4">
        <v>1</v>
      </c>
      <c r="Y18" s="4">
        <v>1</v>
      </c>
      <c r="Z18" s="4"/>
      <c r="AA18" s="4">
        <v>1</v>
      </c>
      <c r="AB18" s="4">
        <v>1</v>
      </c>
      <c r="AC18" s="4"/>
      <c r="AD18" s="4"/>
      <c r="AE18" s="4">
        <f t="shared" si="2"/>
        <v>14</v>
      </c>
      <c r="AF18" s="16">
        <f t="shared" si="3"/>
        <v>397.7232193951557</v>
      </c>
    </row>
    <row r="19" spans="1:34" ht="14.25">
      <c r="A19" s="42">
        <v>16</v>
      </c>
      <c r="B19" s="23">
        <v>20</v>
      </c>
      <c r="C19" s="34" t="s">
        <v>99</v>
      </c>
      <c r="D19" s="35">
        <v>2005</v>
      </c>
      <c r="E19" s="35">
        <v>3</v>
      </c>
      <c r="F19" s="48" t="s">
        <v>270</v>
      </c>
      <c r="G19" s="4">
        <v>1</v>
      </c>
      <c r="H19" s="4">
        <v>1</v>
      </c>
      <c r="I19" s="4"/>
      <c r="J19" s="4"/>
      <c r="K19" s="4">
        <v>1</v>
      </c>
      <c r="L19" s="4">
        <v>1</v>
      </c>
      <c r="M19" s="4">
        <v>1</v>
      </c>
      <c r="N19" s="4"/>
      <c r="O19" s="4">
        <v>1</v>
      </c>
      <c r="P19" s="4">
        <v>1</v>
      </c>
      <c r="Q19" s="4">
        <v>1</v>
      </c>
      <c r="R19" s="4"/>
      <c r="S19" s="4">
        <v>1</v>
      </c>
      <c r="T19" s="4">
        <v>1</v>
      </c>
      <c r="U19" s="4"/>
      <c r="V19" s="4"/>
      <c r="W19" s="4">
        <v>1</v>
      </c>
      <c r="X19" s="4">
        <v>1</v>
      </c>
      <c r="Y19" s="4"/>
      <c r="Z19" s="4"/>
      <c r="AA19" s="4">
        <v>1</v>
      </c>
      <c r="AB19" s="4">
        <v>1</v>
      </c>
      <c r="AC19" s="4"/>
      <c r="AD19" s="4"/>
      <c r="AE19" s="4">
        <f t="shared" si="2"/>
        <v>14</v>
      </c>
      <c r="AF19" s="16">
        <f t="shared" si="3"/>
        <v>385.11817737834895</v>
      </c>
      <c r="AG19" s="21"/>
      <c r="AH19" s="21"/>
    </row>
    <row r="20" spans="1:32" ht="14.25">
      <c r="A20" s="42">
        <v>17</v>
      </c>
      <c r="B20" s="23">
        <v>3</v>
      </c>
      <c r="C20" s="34" t="s">
        <v>97</v>
      </c>
      <c r="D20" s="35">
        <v>2004</v>
      </c>
      <c r="E20" s="35">
        <v>3</v>
      </c>
      <c r="F20" s="26" t="s">
        <v>60</v>
      </c>
      <c r="G20" s="4">
        <v>1</v>
      </c>
      <c r="H20" s="4">
        <v>1</v>
      </c>
      <c r="I20" s="4">
        <v>1</v>
      </c>
      <c r="J20" s="4"/>
      <c r="K20" s="4">
        <v>1</v>
      </c>
      <c r="L20" s="4">
        <v>1</v>
      </c>
      <c r="M20" s="4">
        <v>1</v>
      </c>
      <c r="N20" s="4"/>
      <c r="O20" s="4">
        <v>1</v>
      </c>
      <c r="P20" s="4">
        <v>1</v>
      </c>
      <c r="Q20" s="4"/>
      <c r="R20" s="4"/>
      <c r="S20" s="4">
        <v>1</v>
      </c>
      <c r="T20" s="4">
        <v>1</v>
      </c>
      <c r="U20" s="4"/>
      <c r="V20" s="4"/>
      <c r="W20" s="4">
        <v>1</v>
      </c>
      <c r="X20" s="4">
        <v>1</v>
      </c>
      <c r="Y20" s="4"/>
      <c r="Z20" s="4"/>
      <c r="AA20" s="4">
        <v>1</v>
      </c>
      <c r="AB20" s="4">
        <v>1</v>
      </c>
      <c r="AC20" s="4"/>
      <c r="AD20" s="4"/>
      <c r="AE20" s="4">
        <f t="shared" si="2"/>
        <v>14</v>
      </c>
      <c r="AF20" s="16">
        <f t="shared" si="3"/>
        <v>376.12267512947335</v>
      </c>
    </row>
    <row r="21" spans="1:40" ht="14.25">
      <c r="A21" s="42">
        <v>18</v>
      </c>
      <c r="B21" s="23">
        <v>36</v>
      </c>
      <c r="C21" s="29" t="s">
        <v>29</v>
      </c>
      <c r="D21" s="30">
        <v>2002</v>
      </c>
      <c r="E21" s="30">
        <v>3</v>
      </c>
      <c r="F21" s="75" t="s">
        <v>30</v>
      </c>
      <c r="G21" s="4">
        <v>1</v>
      </c>
      <c r="H21" s="4">
        <v>1</v>
      </c>
      <c r="I21" s="4">
        <v>1</v>
      </c>
      <c r="J21" s="4"/>
      <c r="K21" s="4">
        <v>1</v>
      </c>
      <c r="L21" s="4">
        <v>1</v>
      </c>
      <c r="M21" s="4"/>
      <c r="N21" s="4"/>
      <c r="O21" s="4">
        <v>1</v>
      </c>
      <c r="P21" s="4">
        <v>1</v>
      </c>
      <c r="Q21" s="4">
        <v>1</v>
      </c>
      <c r="R21" s="4"/>
      <c r="S21" s="4">
        <v>1</v>
      </c>
      <c r="T21" s="4">
        <v>1</v>
      </c>
      <c r="U21" s="4"/>
      <c r="V21" s="4"/>
      <c r="W21" s="4">
        <v>1</v>
      </c>
      <c r="X21" s="4">
        <v>1</v>
      </c>
      <c r="Y21" s="4"/>
      <c r="Z21" s="4"/>
      <c r="AA21" s="4">
        <v>1</v>
      </c>
      <c r="AB21" s="4">
        <v>1</v>
      </c>
      <c r="AC21" s="4"/>
      <c r="AD21" s="4"/>
      <c r="AE21" s="4">
        <f t="shared" si="2"/>
        <v>14</v>
      </c>
      <c r="AF21" s="16">
        <f t="shared" si="3"/>
        <v>360.77740658727384</v>
      </c>
      <c r="AI21" s="58"/>
      <c r="AJ21" s="58"/>
      <c r="AK21" s="58"/>
      <c r="AL21" s="58"/>
      <c r="AM21" s="55"/>
      <c r="AN21" s="60"/>
    </row>
    <row r="22" spans="1:40" ht="14.25">
      <c r="A22" s="42">
        <v>18</v>
      </c>
      <c r="B22" s="23">
        <v>55</v>
      </c>
      <c r="C22" s="34" t="s">
        <v>67</v>
      </c>
      <c r="D22" s="35">
        <v>2002</v>
      </c>
      <c r="E22" s="35">
        <v>3</v>
      </c>
      <c r="F22" s="48" t="s">
        <v>270</v>
      </c>
      <c r="G22" s="4">
        <v>1</v>
      </c>
      <c r="H22" s="4">
        <v>1</v>
      </c>
      <c r="I22" s="4">
        <v>1</v>
      </c>
      <c r="J22" s="4"/>
      <c r="K22" s="4">
        <v>1</v>
      </c>
      <c r="L22" s="4">
        <v>1</v>
      </c>
      <c r="M22" s="4"/>
      <c r="N22" s="4"/>
      <c r="O22" s="4">
        <v>1</v>
      </c>
      <c r="P22" s="4">
        <v>1</v>
      </c>
      <c r="Q22" s="4">
        <v>1</v>
      </c>
      <c r="R22" s="4"/>
      <c r="S22" s="4">
        <v>1</v>
      </c>
      <c r="T22" s="4">
        <v>1</v>
      </c>
      <c r="U22" s="4"/>
      <c r="V22" s="4"/>
      <c r="W22" s="4">
        <v>1</v>
      </c>
      <c r="X22" s="4">
        <v>1</v>
      </c>
      <c r="Y22" s="4"/>
      <c r="Z22" s="4"/>
      <c r="AA22" s="4">
        <v>1</v>
      </c>
      <c r="AB22" s="4">
        <v>1</v>
      </c>
      <c r="AC22" s="4"/>
      <c r="AD22" s="4"/>
      <c r="AE22" s="4">
        <f t="shared" si="2"/>
        <v>14</v>
      </c>
      <c r="AF22" s="16">
        <f t="shared" si="3"/>
        <v>360.77740658727384</v>
      </c>
      <c r="AI22" s="58"/>
      <c r="AJ22" s="58"/>
      <c r="AK22" s="58"/>
      <c r="AL22" s="58"/>
      <c r="AM22" s="55"/>
      <c r="AN22" s="60"/>
    </row>
    <row r="23" spans="1:32" ht="14.25">
      <c r="A23" s="42">
        <v>20</v>
      </c>
      <c r="B23" s="23">
        <v>12</v>
      </c>
      <c r="C23" s="34" t="s">
        <v>90</v>
      </c>
      <c r="D23" s="35">
        <v>2005</v>
      </c>
      <c r="E23" s="35" t="s">
        <v>52</v>
      </c>
      <c r="F23" s="26" t="s">
        <v>34</v>
      </c>
      <c r="G23" s="4">
        <v>1</v>
      </c>
      <c r="H23" s="4">
        <v>1</v>
      </c>
      <c r="I23" s="4"/>
      <c r="J23" s="4"/>
      <c r="K23" s="4">
        <v>1</v>
      </c>
      <c r="L23" s="4">
        <v>1</v>
      </c>
      <c r="M23" s="4"/>
      <c r="N23" s="4"/>
      <c r="O23" s="4">
        <v>1</v>
      </c>
      <c r="P23" s="4">
        <v>1</v>
      </c>
      <c r="Q23" s="4">
        <v>1</v>
      </c>
      <c r="R23" s="4"/>
      <c r="S23" s="4">
        <v>1</v>
      </c>
      <c r="T23" s="4">
        <v>1</v>
      </c>
      <c r="U23" s="4"/>
      <c r="V23" s="4"/>
      <c r="W23" s="4">
        <v>1</v>
      </c>
      <c r="X23" s="4">
        <v>1</v>
      </c>
      <c r="Y23" s="4"/>
      <c r="Z23" s="4"/>
      <c r="AA23" s="4">
        <v>1</v>
      </c>
      <c r="AB23" s="4">
        <v>1</v>
      </c>
      <c r="AC23" s="4"/>
      <c r="AD23" s="4"/>
      <c r="AE23" s="4">
        <f t="shared" si="2"/>
        <v>13</v>
      </c>
      <c r="AF23" s="16">
        <f t="shared" si="3"/>
        <v>326.29464796658425</v>
      </c>
    </row>
    <row r="24" spans="1:32" ht="14.25">
      <c r="A24" s="42">
        <v>21</v>
      </c>
      <c r="B24" s="23">
        <v>15</v>
      </c>
      <c r="C24" s="34" t="s">
        <v>77</v>
      </c>
      <c r="D24" s="35">
        <v>2005</v>
      </c>
      <c r="E24" s="35" t="s">
        <v>64</v>
      </c>
      <c r="F24" s="26" t="s">
        <v>32</v>
      </c>
      <c r="G24" s="4">
        <v>1</v>
      </c>
      <c r="H24" s="4">
        <v>1</v>
      </c>
      <c r="I24" s="4">
        <v>1</v>
      </c>
      <c r="J24" s="4"/>
      <c r="K24" s="4">
        <v>1</v>
      </c>
      <c r="L24" s="4">
        <v>1</v>
      </c>
      <c r="M24" s="4"/>
      <c r="N24" s="4"/>
      <c r="O24" s="4">
        <v>1</v>
      </c>
      <c r="P24" s="4">
        <v>1</v>
      </c>
      <c r="Q24" s="4"/>
      <c r="R24" s="4"/>
      <c r="S24" s="4">
        <v>1</v>
      </c>
      <c r="T24" s="4">
        <v>1</v>
      </c>
      <c r="U24" s="4"/>
      <c r="V24" s="4"/>
      <c r="W24" s="4">
        <v>1</v>
      </c>
      <c r="X24" s="4">
        <v>1</v>
      </c>
      <c r="Y24" s="4"/>
      <c r="Z24" s="4"/>
      <c r="AA24" s="4">
        <v>1</v>
      </c>
      <c r="AB24" s="4">
        <v>1</v>
      </c>
      <c r="AC24" s="4"/>
      <c r="AD24" s="4"/>
      <c r="AE24" s="4">
        <f t="shared" si="2"/>
        <v>13</v>
      </c>
      <c r="AF24" s="16">
        <f t="shared" si="3"/>
        <v>317.29914571770865</v>
      </c>
    </row>
    <row r="25" spans="1:40" ht="14.25">
      <c r="A25" s="42">
        <v>21</v>
      </c>
      <c r="B25" s="23">
        <v>40</v>
      </c>
      <c r="C25" s="34" t="s">
        <v>59</v>
      </c>
      <c r="D25" s="35">
        <v>2003</v>
      </c>
      <c r="E25" s="35">
        <v>2</v>
      </c>
      <c r="F25" s="26" t="s">
        <v>60</v>
      </c>
      <c r="G25" s="4">
        <v>1</v>
      </c>
      <c r="H25" s="4">
        <v>1</v>
      </c>
      <c r="I25" s="4">
        <v>1</v>
      </c>
      <c r="J25" s="4"/>
      <c r="K25" s="4">
        <v>1</v>
      </c>
      <c r="L25" s="4">
        <v>1</v>
      </c>
      <c r="M25" s="4"/>
      <c r="N25" s="4"/>
      <c r="O25" s="4">
        <v>1</v>
      </c>
      <c r="P25" s="4">
        <v>1</v>
      </c>
      <c r="Q25" s="4"/>
      <c r="R25" s="4"/>
      <c r="S25" s="4">
        <v>1</v>
      </c>
      <c r="T25" s="4">
        <v>1</v>
      </c>
      <c r="U25" s="4"/>
      <c r="V25" s="4"/>
      <c r="W25" s="4">
        <v>1</v>
      </c>
      <c r="X25" s="4">
        <v>1</v>
      </c>
      <c r="Y25" s="4"/>
      <c r="Z25" s="4"/>
      <c r="AA25" s="4">
        <v>1</v>
      </c>
      <c r="AB25" s="4">
        <v>1</v>
      </c>
      <c r="AC25" s="4"/>
      <c r="AD25" s="4"/>
      <c r="AE25" s="4">
        <f t="shared" si="2"/>
        <v>13</v>
      </c>
      <c r="AF25" s="16">
        <f t="shared" si="3"/>
        <v>317.29914571770865</v>
      </c>
      <c r="AI25" s="58"/>
      <c r="AJ25" s="58"/>
      <c r="AK25" s="58"/>
      <c r="AL25" s="58"/>
      <c r="AM25" s="55"/>
      <c r="AN25" s="60"/>
    </row>
    <row r="26" spans="1:32" ht="14.25">
      <c r="A26" s="42">
        <v>23</v>
      </c>
      <c r="B26" s="23">
        <v>17</v>
      </c>
      <c r="C26" s="34" t="s">
        <v>79</v>
      </c>
      <c r="D26" s="35">
        <v>2004</v>
      </c>
      <c r="E26" s="35" t="s">
        <v>38</v>
      </c>
      <c r="F26" s="26" t="s">
        <v>34</v>
      </c>
      <c r="G26" s="4">
        <v>1</v>
      </c>
      <c r="H26" s="4">
        <v>1</v>
      </c>
      <c r="I26" s="4">
        <v>1</v>
      </c>
      <c r="J26" s="4"/>
      <c r="K26" s="4">
        <v>1</v>
      </c>
      <c r="L26" s="4">
        <v>1</v>
      </c>
      <c r="M26" s="4"/>
      <c r="N26" s="4"/>
      <c r="O26" s="4">
        <v>1</v>
      </c>
      <c r="P26" s="4">
        <v>1</v>
      </c>
      <c r="Q26" s="4">
        <v>1</v>
      </c>
      <c r="R26" s="4"/>
      <c r="S26" s="4">
        <v>1</v>
      </c>
      <c r="T26" s="4">
        <v>1</v>
      </c>
      <c r="U26" s="4"/>
      <c r="V26" s="4"/>
      <c r="W26" s="4">
        <v>1</v>
      </c>
      <c r="X26" s="4"/>
      <c r="Y26" s="4"/>
      <c r="Z26" s="4"/>
      <c r="AA26" s="4">
        <v>1</v>
      </c>
      <c r="AB26" s="4">
        <v>1</v>
      </c>
      <c r="AC26" s="4"/>
      <c r="AD26" s="4"/>
      <c r="AE26" s="4">
        <f t="shared" si="2"/>
        <v>13</v>
      </c>
      <c r="AF26" s="16">
        <f t="shared" si="3"/>
        <v>315.3228611327284</v>
      </c>
    </row>
    <row r="27" spans="1:32" ht="14.25">
      <c r="A27" s="42">
        <v>23</v>
      </c>
      <c r="B27" s="23">
        <v>29</v>
      </c>
      <c r="C27" s="34" t="s">
        <v>98</v>
      </c>
      <c r="D27" s="35">
        <v>2004</v>
      </c>
      <c r="E27" s="35">
        <v>2</v>
      </c>
      <c r="F27" s="48" t="s">
        <v>270</v>
      </c>
      <c r="G27" s="4">
        <v>1</v>
      </c>
      <c r="H27" s="4">
        <v>1</v>
      </c>
      <c r="I27" s="4">
        <v>1</v>
      </c>
      <c r="J27" s="4"/>
      <c r="K27" s="4">
        <v>1</v>
      </c>
      <c r="L27" s="4">
        <v>1</v>
      </c>
      <c r="M27" s="4"/>
      <c r="N27" s="4"/>
      <c r="O27" s="4">
        <v>1</v>
      </c>
      <c r="P27" s="4">
        <v>1</v>
      </c>
      <c r="Q27" s="4">
        <v>1</v>
      </c>
      <c r="R27" s="4"/>
      <c r="S27" s="4">
        <v>1</v>
      </c>
      <c r="T27" s="4">
        <v>1</v>
      </c>
      <c r="U27" s="4"/>
      <c r="V27" s="4"/>
      <c r="W27" s="4">
        <v>1</v>
      </c>
      <c r="X27" s="4"/>
      <c r="Y27" s="4"/>
      <c r="Z27" s="4"/>
      <c r="AA27" s="4">
        <v>1</v>
      </c>
      <c r="AB27" s="4">
        <v>1</v>
      </c>
      <c r="AC27" s="4"/>
      <c r="AD27" s="4"/>
      <c r="AE27" s="4">
        <f t="shared" si="2"/>
        <v>13</v>
      </c>
      <c r="AF27" s="16">
        <f t="shared" si="3"/>
        <v>315.3228611327284</v>
      </c>
    </row>
    <row r="28" spans="1:40" ht="14.25">
      <c r="A28" s="42">
        <v>25</v>
      </c>
      <c r="B28" s="23">
        <v>53</v>
      </c>
      <c r="C28" s="34" t="s">
        <v>70</v>
      </c>
      <c r="D28" s="35">
        <v>2002</v>
      </c>
      <c r="E28" s="35">
        <v>2</v>
      </c>
      <c r="F28" s="26" t="s">
        <v>69</v>
      </c>
      <c r="G28" s="4">
        <v>1</v>
      </c>
      <c r="H28" s="4">
        <v>1</v>
      </c>
      <c r="I28" s="4">
        <v>1</v>
      </c>
      <c r="J28" s="4"/>
      <c r="K28" s="4">
        <v>1</v>
      </c>
      <c r="L28" s="4">
        <v>1</v>
      </c>
      <c r="M28" s="4">
        <v>1</v>
      </c>
      <c r="N28" s="4"/>
      <c r="O28" s="4">
        <v>1</v>
      </c>
      <c r="P28" s="4"/>
      <c r="Q28" s="4">
        <v>1</v>
      </c>
      <c r="R28" s="4"/>
      <c r="S28" s="4">
        <v>1</v>
      </c>
      <c r="T28" s="4"/>
      <c r="U28" s="4"/>
      <c r="V28" s="4"/>
      <c r="W28" s="4">
        <v>1</v>
      </c>
      <c r="X28" s="4"/>
      <c r="Y28" s="4"/>
      <c r="Z28" s="4"/>
      <c r="AA28" s="4">
        <v>1</v>
      </c>
      <c r="AB28" s="4">
        <v>1</v>
      </c>
      <c r="AC28" s="4"/>
      <c r="AD28" s="4"/>
      <c r="AE28" s="4">
        <f t="shared" si="2"/>
        <v>12</v>
      </c>
      <c r="AF28" s="16">
        <f t="shared" si="3"/>
        <v>314.43159553558047</v>
      </c>
      <c r="AI28" s="58"/>
      <c r="AJ28" s="58"/>
      <c r="AK28" s="58"/>
      <c r="AL28" s="58"/>
      <c r="AM28" s="55"/>
      <c r="AN28" s="60"/>
    </row>
    <row r="29" spans="1:34" ht="14.25">
      <c r="A29" s="42">
        <v>26</v>
      </c>
      <c r="B29" s="23">
        <v>18</v>
      </c>
      <c r="C29" s="37" t="s">
        <v>100</v>
      </c>
      <c r="D29" s="38">
        <v>2004</v>
      </c>
      <c r="E29" s="38" t="s">
        <v>64</v>
      </c>
      <c r="F29" s="26" t="s">
        <v>101</v>
      </c>
      <c r="G29" s="4">
        <v>1</v>
      </c>
      <c r="H29" s="4">
        <v>1</v>
      </c>
      <c r="I29" s="4">
        <v>1</v>
      </c>
      <c r="J29" s="4"/>
      <c r="K29" s="4">
        <v>1</v>
      </c>
      <c r="L29" s="4">
        <v>1</v>
      </c>
      <c r="M29" s="4"/>
      <c r="N29" s="4"/>
      <c r="O29" s="4">
        <v>1</v>
      </c>
      <c r="P29" s="4">
        <v>1</v>
      </c>
      <c r="Q29" s="4"/>
      <c r="R29" s="4"/>
      <c r="S29" s="4">
        <v>1</v>
      </c>
      <c r="T29" s="4">
        <v>1</v>
      </c>
      <c r="U29" s="4"/>
      <c r="V29" s="4"/>
      <c r="W29" s="4">
        <v>1</v>
      </c>
      <c r="X29" s="4"/>
      <c r="Y29" s="4"/>
      <c r="Z29" s="4"/>
      <c r="AA29" s="4">
        <v>1</v>
      </c>
      <c r="AB29" s="4">
        <v>1</v>
      </c>
      <c r="AC29" s="4"/>
      <c r="AD29" s="4"/>
      <c r="AE29" s="4">
        <f t="shared" si="2"/>
        <v>12</v>
      </c>
      <c r="AF29" s="16">
        <f t="shared" si="3"/>
        <v>271.8446002631632</v>
      </c>
      <c r="AG29" s="92"/>
      <c r="AH29" s="92"/>
    </row>
    <row r="30" spans="1:34" ht="14.25">
      <c r="A30" s="42">
        <v>26</v>
      </c>
      <c r="B30" s="23">
        <v>24</v>
      </c>
      <c r="C30" s="34" t="s">
        <v>81</v>
      </c>
      <c r="D30" s="35">
        <v>2004</v>
      </c>
      <c r="E30" s="35">
        <v>1</v>
      </c>
      <c r="F30" s="26" t="s">
        <v>34</v>
      </c>
      <c r="G30" s="4">
        <v>1</v>
      </c>
      <c r="H30" s="4">
        <v>1</v>
      </c>
      <c r="I30" s="4">
        <v>1</v>
      </c>
      <c r="J30" s="4"/>
      <c r="K30" s="4">
        <v>1</v>
      </c>
      <c r="L30" s="4">
        <v>1</v>
      </c>
      <c r="M30" s="4"/>
      <c r="N30" s="4"/>
      <c r="O30" s="4">
        <v>1</v>
      </c>
      <c r="P30" s="4">
        <v>1</v>
      </c>
      <c r="Q30" s="4"/>
      <c r="R30" s="4"/>
      <c r="S30" s="4">
        <v>1</v>
      </c>
      <c r="T30" s="4">
        <v>1</v>
      </c>
      <c r="U30" s="4"/>
      <c r="V30" s="4"/>
      <c r="W30" s="4">
        <v>1</v>
      </c>
      <c r="X30" s="4"/>
      <c r="Y30" s="4"/>
      <c r="Z30" s="4"/>
      <c r="AA30" s="4">
        <v>1</v>
      </c>
      <c r="AB30" s="4">
        <v>1</v>
      </c>
      <c r="AC30" s="4"/>
      <c r="AD30" s="4"/>
      <c r="AE30" s="4">
        <f t="shared" si="2"/>
        <v>12</v>
      </c>
      <c r="AF30" s="16">
        <f t="shared" si="3"/>
        <v>271.8446002631632</v>
      </c>
      <c r="AG30" s="89"/>
      <c r="AH30" s="89"/>
    </row>
    <row r="31" spans="1:40" ht="14.25">
      <c r="A31" s="42">
        <v>26</v>
      </c>
      <c r="B31" s="23">
        <v>30</v>
      </c>
      <c r="C31" s="24" t="s">
        <v>56</v>
      </c>
      <c r="D31" s="25">
        <v>2002</v>
      </c>
      <c r="E31" s="25" t="s">
        <v>47</v>
      </c>
      <c r="F31" s="26" t="s">
        <v>57</v>
      </c>
      <c r="G31" s="4">
        <v>1</v>
      </c>
      <c r="H31" s="4">
        <v>1</v>
      </c>
      <c r="I31" s="4">
        <v>1</v>
      </c>
      <c r="J31" s="4"/>
      <c r="K31" s="4">
        <v>1</v>
      </c>
      <c r="L31" s="4">
        <v>1</v>
      </c>
      <c r="M31" s="4"/>
      <c r="N31" s="4"/>
      <c r="O31" s="4">
        <v>1</v>
      </c>
      <c r="P31" s="4">
        <v>1</v>
      </c>
      <c r="Q31" s="4"/>
      <c r="R31" s="4"/>
      <c r="S31" s="4">
        <v>1</v>
      </c>
      <c r="T31" s="4">
        <v>1</v>
      </c>
      <c r="U31" s="4"/>
      <c r="V31" s="4"/>
      <c r="W31" s="4">
        <v>1</v>
      </c>
      <c r="X31" s="4"/>
      <c r="Y31" s="4"/>
      <c r="Z31" s="4"/>
      <c r="AA31" s="4">
        <v>1</v>
      </c>
      <c r="AB31" s="4">
        <v>1</v>
      </c>
      <c r="AC31" s="4"/>
      <c r="AD31" s="4"/>
      <c r="AE31" s="4">
        <f t="shared" si="2"/>
        <v>12</v>
      </c>
      <c r="AF31" s="16">
        <f t="shared" si="3"/>
        <v>271.8446002631632</v>
      </c>
      <c r="AG31" s="89"/>
      <c r="AH31" s="89"/>
      <c r="AI31" s="58"/>
      <c r="AJ31" s="58"/>
      <c r="AK31" s="58"/>
      <c r="AL31" s="58"/>
      <c r="AM31" s="55"/>
      <c r="AN31" s="60"/>
    </row>
    <row r="32" spans="1:40" ht="14.25">
      <c r="A32" s="42">
        <v>26</v>
      </c>
      <c r="B32" s="23">
        <v>58</v>
      </c>
      <c r="C32" s="34" t="s">
        <v>51</v>
      </c>
      <c r="D32" s="35">
        <v>2003</v>
      </c>
      <c r="E32" s="35" t="s">
        <v>52</v>
      </c>
      <c r="F32" s="26" t="s">
        <v>34</v>
      </c>
      <c r="G32" s="4">
        <v>1</v>
      </c>
      <c r="H32" s="4">
        <v>1</v>
      </c>
      <c r="I32" s="4">
        <v>1</v>
      </c>
      <c r="J32" s="4"/>
      <c r="K32" s="4">
        <v>1</v>
      </c>
      <c r="L32" s="4">
        <v>1</v>
      </c>
      <c r="M32" s="4"/>
      <c r="N32" s="4"/>
      <c r="O32" s="4">
        <v>1</v>
      </c>
      <c r="P32" s="4">
        <v>1</v>
      </c>
      <c r="Q32" s="4"/>
      <c r="R32" s="4"/>
      <c r="S32" s="4">
        <v>1</v>
      </c>
      <c r="T32" s="4">
        <v>1</v>
      </c>
      <c r="U32" s="4"/>
      <c r="V32" s="4"/>
      <c r="W32" s="4">
        <v>1</v>
      </c>
      <c r="X32" s="4"/>
      <c r="Y32" s="4"/>
      <c r="Z32" s="4"/>
      <c r="AA32" s="4">
        <v>1</v>
      </c>
      <c r="AB32" s="4">
        <v>1</v>
      </c>
      <c r="AC32" s="4"/>
      <c r="AD32" s="4"/>
      <c r="AE32" s="4">
        <f t="shared" si="2"/>
        <v>12</v>
      </c>
      <c r="AF32" s="16">
        <f t="shared" si="3"/>
        <v>271.8446002631632</v>
      </c>
      <c r="AG32" s="89"/>
      <c r="AH32" s="89"/>
      <c r="AI32" s="58"/>
      <c r="AJ32" s="58"/>
      <c r="AK32" s="58"/>
      <c r="AL32" s="58"/>
      <c r="AM32" s="55"/>
      <c r="AN32" s="60"/>
    </row>
    <row r="33" spans="1:40" ht="14.25">
      <c r="A33" s="42">
        <v>30</v>
      </c>
      <c r="B33" s="23">
        <v>45</v>
      </c>
      <c r="C33" s="34" t="s">
        <v>36</v>
      </c>
      <c r="D33" s="35">
        <v>2002</v>
      </c>
      <c r="E33" s="35">
        <v>2</v>
      </c>
      <c r="F33" s="26" t="s">
        <v>34</v>
      </c>
      <c r="G33" s="4"/>
      <c r="H33" s="4">
        <v>1</v>
      </c>
      <c r="I33" s="4">
        <v>1</v>
      </c>
      <c r="J33" s="4"/>
      <c r="K33" s="4">
        <v>1</v>
      </c>
      <c r="L33" s="4">
        <v>1</v>
      </c>
      <c r="M33" s="4"/>
      <c r="N33" s="4"/>
      <c r="O33" s="4">
        <v>1</v>
      </c>
      <c r="P33" s="4"/>
      <c r="Q33" s="4">
        <v>1</v>
      </c>
      <c r="R33" s="4"/>
      <c r="S33" s="4">
        <v>1</v>
      </c>
      <c r="T33" s="4">
        <v>1</v>
      </c>
      <c r="U33" s="4"/>
      <c r="V33" s="4"/>
      <c r="W33" s="4">
        <v>1</v>
      </c>
      <c r="X33" s="4"/>
      <c r="Y33" s="4"/>
      <c r="Z33" s="4"/>
      <c r="AA33" s="4">
        <v>1</v>
      </c>
      <c r="AB33" s="4">
        <v>1</v>
      </c>
      <c r="AC33" s="4"/>
      <c r="AD33" s="4"/>
      <c r="AE33" s="4">
        <f t="shared" si="2"/>
        <v>11</v>
      </c>
      <c r="AF33" s="16">
        <f t="shared" si="3"/>
        <v>267.7292782450279</v>
      </c>
      <c r="AG33" s="89"/>
      <c r="AH33" s="89"/>
      <c r="AI33" s="58"/>
      <c r="AJ33" s="58"/>
      <c r="AK33" s="58"/>
      <c r="AL33" s="58"/>
      <c r="AM33" s="55"/>
      <c r="AN33" s="60"/>
    </row>
    <row r="34" spans="1:40" ht="14.25">
      <c r="A34" s="42">
        <v>31</v>
      </c>
      <c r="B34" s="23">
        <v>49</v>
      </c>
      <c r="C34" s="34" t="s">
        <v>61</v>
      </c>
      <c r="D34" s="35">
        <v>2003</v>
      </c>
      <c r="E34" s="35">
        <v>3</v>
      </c>
      <c r="F34" s="26" t="s">
        <v>60</v>
      </c>
      <c r="G34" s="4">
        <v>1</v>
      </c>
      <c r="H34" s="4">
        <v>1</v>
      </c>
      <c r="I34" s="4"/>
      <c r="J34" s="4"/>
      <c r="K34" s="4">
        <v>1</v>
      </c>
      <c r="L34" s="4">
        <v>1</v>
      </c>
      <c r="M34" s="4"/>
      <c r="N34" s="4"/>
      <c r="O34" s="4">
        <v>1</v>
      </c>
      <c r="P34" s="4">
        <v>1</v>
      </c>
      <c r="Q34" s="4"/>
      <c r="R34" s="4"/>
      <c r="S34" s="4">
        <v>1</v>
      </c>
      <c r="T34" s="4"/>
      <c r="U34" s="4"/>
      <c r="V34" s="4"/>
      <c r="W34" s="4">
        <v>1</v>
      </c>
      <c r="X34" s="4">
        <v>1</v>
      </c>
      <c r="Y34" s="4"/>
      <c r="Z34" s="4"/>
      <c r="AA34" s="4">
        <v>1</v>
      </c>
      <c r="AB34" s="4">
        <v>1</v>
      </c>
      <c r="AC34" s="4"/>
      <c r="AD34" s="4"/>
      <c r="AE34" s="4">
        <f t="shared" si="2"/>
        <v>11</v>
      </c>
      <c r="AF34" s="16">
        <f t="shared" si="3"/>
        <v>252.5133567939887</v>
      </c>
      <c r="AG34" s="89"/>
      <c r="AH34" s="89"/>
      <c r="AI34" s="58"/>
      <c r="AJ34" s="58"/>
      <c r="AK34" s="58"/>
      <c r="AL34" s="58"/>
      <c r="AM34" s="55"/>
      <c r="AN34" s="60"/>
    </row>
    <row r="35" spans="1:34" ht="14.25">
      <c r="A35" s="42">
        <v>32</v>
      </c>
      <c r="B35" s="23">
        <v>23</v>
      </c>
      <c r="C35" s="34" t="s">
        <v>80</v>
      </c>
      <c r="D35" s="35">
        <v>2004</v>
      </c>
      <c r="E35" s="35" t="s">
        <v>50</v>
      </c>
      <c r="F35" s="26" t="s">
        <v>34</v>
      </c>
      <c r="G35" s="4">
        <v>1</v>
      </c>
      <c r="H35" s="4">
        <v>1</v>
      </c>
      <c r="I35" s="4">
        <v>1</v>
      </c>
      <c r="J35" s="4"/>
      <c r="K35" s="4">
        <v>1</v>
      </c>
      <c r="L35" s="4">
        <v>1</v>
      </c>
      <c r="M35" s="4"/>
      <c r="N35" s="4"/>
      <c r="O35" s="4">
        <v>1</v>
      </c>
      <c r="P35" s="4"/>
      <c r="Q35" s="4"/>
      <c r="R35" s="4"/>
      <c r="S35" s="4">
        <v>1</v>
      </c>
      <c r="T35" s="4">
        <v>1</v>
      </c>
      <c r="U35" s="4"/>
      <c r="V35" s="4"/>
      <c r="W35" s="4">
        <v>1</v>
      </c>
      <c r="X35" s="4"/>
      <c r="Y35" s="4"/>
      <c r="Z35" s="4"/>
      <c r="AA35" s="4">
        <v>1</v>
      </c>
      <c r="AB35" s="4">
        <v>1</v>
      </c>
      <c r="AC35" s="4"/>
      <c r="AD35" s="4"/>
      <c r="AE35" s="4">
        <f t="shared" si="2"/>
        <v>11</v>
      </c>
      <c r="AF35" s="16">
        <f t="shared" si="3"/>
        <v>242.43283555728087</v>
      </c>
      <c r="AG35" s="89"/>
      <c r="AH35" s="89"/>
    </row>
    <row r="36" spans="1:40" ht="14.25">
      <c r="A36" s="42">
        <v>33</v>
      </c>
      <c r="B36" s="23">
        <v>31</v>
      </c>
      <c r="C36" s="34" t="s">
        <v>63</v>
      </c>
      <c r="D36" s="35">
        <v>2002</v>
      </c>
      <c r="E36" s="35" t="s">
        <v>64</v>
      </c>
      <c r="F36" s="48" t="s">
        <v>270</v>
      </c>
      <c r="G36" s="4">
        <v>1</v>
      </c>
      <c r="H36" s="4">
        <v>1</v>
      </c>
      <c r="I36" s="4">
        <v>1</v>
      </c>
      <c r="J36" s="4"/>
      <c r="K36" s="4">
        <v>1</v>
      </c>
      <c r="L36" s="4">
        <v>1</v>
      </c>
      <c r="M36" s="4"/>
      <c r="N36" s="4"/>
      <c r="O36" s="4">
        <v>1</v>
      </c>
      <c r="P36" s="4">
        <v>1</v>
      </c>
      <c r="Q36" s="4"/>
      <c r="R36" s="4"/>
      <c r="S36" s="4">
        <v>1</v>
      </c>
      <c r="T36" s="4"/>
      <c r="U36" s="4"/>
      <c r="V36" s="4"/>
      <c r="W36" s="4">
        <v>1</v>
      </c>
      <c r="X36" s="4"/>
      <c r="Y36" s="4"/>
      <c r="Z36" s="4"/>
      <c r="AA36" s="4">
        <v>1</v>
      </c>
      <c r="AB36" s="4">
        <v>1</v>
      </c>
      <c r="AC36" s="4"/>
      <c r="AD36" s="4"/>
      <c r="AE36" s="4">
        <f aca="true" t="shared" si="4" ref="AE36:AE60">SUM(G36:AD36)</f>
        <v>11</v>
      </c>
      <c r="AF36" s="16">
        <f aca="true" t="shared" si="5" ref="AF36:AF60">SUMPRODUCT(G36:AD36,$G$62:$AD$62)</f>
        <v>241.5415699601329</v>
      </c>
      <c r="AG36" s="89"/>
      <c r="AH36" s="89"/>
      <c r="AI36" s="58"/>
      <c r="AJ36" s="58"/>
      <c r="AK36" s="58"/>
      <c r="AL36" s="58"/>
      <c r="AM36" s="55"/>
      <c r="AN36" s="60"/>
    </row>
    <row r="37" spans="1:40" ht="14.25">
      <c r="A37" s="42">
        <v>34</v>
      </c>
      <c r="B37" s="23">
        <v>38</v>
      </c>
      <c r="C37" s="34" t="s">
        <v>43</v>
      </c>
      <c r="D37" s="35">
        <v>2003</v>
      </c>
      <c r="E37" s="35" t="s">
        <v>44</v>
      </c>
      <c r="F37" s="26" t="s">
        <v>34</v>
      </c>
      <c r="G37" s="4">
        <v>1</v>
      </c>
      <c r="H37" s="4">
        <v>1</v>
      </c>
      <c r="I37" s="4"/>
      <c r="J37" s="4"/>
      <c r="K37" s="4">
        <v>1</v>
      </c>
      <c r="L37" s="4">
        <v>1</v>
      </c>
      <c r="M37" s="4"/>
      <c r="N37" s="4"/>
      <c r="O37" s="4">
        <v>1</v>
      </c>
      <c r="P37" s="4">
        <v>1</v>
      </c>
      <c r="Q37" s="4"/>
      <c r="R37" s="4"/>
      <c r="S37" s="4">
        <v>1</v>
      </c>
      <c r="T37" s="4">
        <v>1</v>
      </c>
      <c r="U37" s="4"/>
      <c r="V37" s="4"/>
      <c r="W37" s="4">
        <v>1</v>
      </c>
      <c r="X37" s="4"/>
      <c r="Y37" s="4"/>
      <c r="Z37" s="4"/>
      <c r="AA37" s="4">
        <v>1</v>
      </c>
      <c r="AB37" s="4">
        <v>1</v>
      </c>
      <c r="AC37" s="4"/>
      <c r="AD37" s="4"/>
      <c r="AE37" s="4">
        <f t="shared" si="4"/>
        <v>11</v>
      </c>
      <c r="AF37" s="16">
        <f t="shared" si="5"/>
        <v>237.36184164247356</v>
      </c>
      <c r="AG37" s="89"/>
      <c r="AH37" s="89"/>
      <c r="AI37" s="58"/>
      <c r="AJ37" s="58"/>
      <c r="AK37" s="58"/>
      <c r="AL37" s="58"/>
      <c r="AM37" s="55"/>
      <c r="AN37" s="60"/>
    </row>
    <row r="38" spans="1:40" ht="14.25">
      <c r="A38" s="42">
        <v>34</v>
      </c>
      <c r="B38" s="23">
        <v>47</v>
      </c>
      <c r="C38" s="34" t="s">
        <v>37</v>
      </c>
      <c r="D38" s="35">
        <v>2002</v>
      </c>
      <c r="E38" s="35" t="s">
        <v>38</v>
      </c>
      <c r="F38" s="26" t="s">
        <v>34</v>
      </c>
      <c r="G38" s="4">
        <v>1</v>
      </c>
      <c r="H38" s="4">
        <v>1</v>
      </c>
      <c r="I38" s="4"/>
      <c r="J38" s="4"/>
      <c r="K38" s="4">
        <v>1</v>
      </c>
      <c r="L38" s="4">
        <v>1</v>
      </c>
      <c r="M38" s="4"/>
      <c r="N38" s="4"/>
      <c r="O38" s="4">
        <v>1</v>
      </c>
      <c r="P38" s="4">
        <v>1</v>
      </c>
      <c r="Q38" s="4"/>
      <c r="R38" s="4"/>
      <c r="S38" s="4">
        <v>1</v>
      </c>
      <c r="T38" s="4">
        <v>1</v>
      </c>
      <c r="U38" s="4"/>
      <c r="V38" s="4"/>
      <c r="W38" s="4">
        <v>1</v>
      </c>
      <c r="X38" s="4"/>
      <c r="Y38" s="4"/>
      <c r="Z38" s="4"/>
      <c r="AA38" s="4">
        <v>1</v>
      </c>
      <c r="AB38" s="4">
        <v>1</v>
      </c>
      <c r="AC38" s="4"/>
      <c r="AD38" s="4"/>
      <c r="AE38" s="4">
        <f t="shared" si="4"/>
        <v>11</v>
      </c>
      <c r="AF38" s="16">
        <f t="shared" si="5"/>
        <v>237.36184164247356</v>
      </c>
      <c r="AG38" s="89"/>
      <c r="AH38" s="89"/>
      <c r="AI38" s="58"/>
      <c r="AJ38" s="58"/>
      <c r="AK38" s="58"/>
      <c r="AL38" s="58"/>
      <c r="AM38" s="55"/>
      <c r="AN38" s="60"/>
    </row>
    <row r="39" spans="1:34" ht="14.25">
      <c r="A39" s="42">
        <v>36</v>
      </c>
      <c r="B39" s="23">
        <v>2</v>
      </c>
      <c r="C39" s="34" t="s">
        <v>78</v>
      </c>
      <c r="D39" s="35">
        <v>2004</v>
      </c>
      <c r="E39" s="35" t="s">
        <v>33</v>
      </c>
      <c r="F39" s="26" t="s">
        <v>34</v>
      </c>
      <c r="G39" s="4">
        <v>1</v>
      </c>
      <c r="H39" s="4">
        <v>1</v>
      </c>
      <c r="I39" s="4"/>
      <c r="J39" s="4"/>
      <c r="K39" s="4">
        <v>1</v>
      </c>
      <c r="L39" s="4">
        <v>1</v>
      </c>
      <c r="M39" s="4"/>
      <c r="N39" s="4"/>
      <c r="O39" s="4">
        <v>1</v>
      </c>
      <c r="P39" s="4"/>
      <c r="Q39" s="4"/>
      <c r="R39" s="4"/>
      <c r="S39" s="4">
        <v>1</v>
      </c>
      <c r="T39" s="4">
        <v>1</v>
      </c>
      <c r="U39" s="4"/>
      <c r="V39" s="4"/>
      <c r="W39" s="4">
        <v>1</v>
      </c>
      <c r="X39" s="4"/>
      <c r="Y39" s="4"/>
      <c r="Z39" s="4"/>
      <c r="AA39" s="4">
        <v>1</v>
      </c>
      <c r="AB39" s="4">
        <v>1</v>
      </c>
      <c r="AC39" s="4"/>
      <c r="AD39" s="4"/>
      <c r="AE39" s="4">
        <f t="shared" si="4"/>
        <v>10</v>
      </c>
      <c r="AF39" s="16">
        <f t="shared" si="5"/>
        <v>207.9500769365912</v>
      </c>
      <c r="AG39" s="89"/>
      <c r="AH39" s="89"/>
    </row>
    <row r="40" spans="1:34" ht="14.25">
      <c r="A40" s="42">
        <v>36</v>
      </c>
      <c r="B40" s="23">
        <v>28</v>
      </c>
      <c r="C40" s="34" t="s">
        <v>92</v>
      </c>
      <c r="D40" s="35">
        <v>2005</v>
      </c>
      <c r="E40" s="35" t="s">
        <v>86</v>
      </c>
      <c r="F40" s="26" t="s">
        <v>34</v>
      </c>
      <c r="G40" s="4">
        <v>1</v>
      </c>
      <c r="H40" s="4">
        <v>1</v>
      </c>
      <c r="I40" s="4"/>
      <c r="J40" s="4"/>
      <c r="K40" s="4">
        <v>1</v>
      </c>
      <c r="L40" s="4">
        <v>1</v>
      </c>
      <c r="M40" s="4"/>
      <c r="N40" s="4"/>
      <c r="O40" s="4">
        <v>1</v>
      </c>
      <c r="P40" s="4"/>
      <c r="Q40" s="4"/>
      <c r="R40" s="4"/>
      <c r="S40" s="4">
        <v>1</v>
      </c>
      <c r="T40" s="4">
        <v>1</v>
      </c>
      <c r="U40" s="4"/>
      <c r="V40" s="4"/>
      <c r="W40" s="4">
        <v>1</v>
      </c>
      <c r="X40" s="4"/>
      <c r="Y40" s="4"/>
      <c r="Z40" s="4"/>
      <c r="AA40" s="4">
        <v>1</v>
      </c>
      <c r="AB40" s="4">
        <v>1</v>
      </c>
      <c r="AC40" s="4"/>
      <c r="AD40" s="4"/>
      <c r="AE40" s="4">
        <f t="shared" si="4"/>
        <v>10</v>
      </c>
      <c r="AF40" s="16">
        <f t="shared" si="5"/>
        <v>207.9500769365912</v>
      </c>
      <c r="AG40" s="92"/>
      <c r="AH40" s="92"/>
    </row>
    <row r="41" spans="1:34" ht="14.25">
      <c r="A41" s="42">
        <v>36</v>
      </c>
      <c r="B41" s="23">
        <v>16</v>
      </c>
      <c r="C41" s="34" t="s">
        <v>72</v>
      </c>
      <c r="D41" s="35">
        <v>2004</v>
      </c>
      <c r="E41" s="35" t="s">
        <v>73</v>
      </c>
      <c r="F41" s="26" t="s">
        <v>74</v>
      </c>
      <c r="G41" s="4">
        <v>1</v>
      </c>
      <c r="H41" s="4">
        <v>1</v>
      </c>
      <c r="I41" s="4"/>
      <c r="J41" s="4"/>
      <c r="K41" s="4">
        <v>1</v>
      </c>
      <c r="L41" s="4">
        <v>1</v>
      </c>
      <c r="M41" s="4"/>
      <c r="N41" s="4"/>
      <c r="O41" s="4">
        <v>1</v>
      </c>
      <c r="P41" s="4">
        <v>1</v>
      </c>
      <c r="Q41" s="4"/>
      <c r="R41" s="4"/>
      <c r="S41" s="4">
        <v>1</v>
      </c>
      <c r="T41" s="4"/>
      <c r="U41" s="4"/>
      <c r="V41" s="4"/>
      <c r="W41" s="4">
        <v>1</v>
      </c>
      <c r="X41" s="4"/>
      <c r="Y41" s="4"/>
      <c r="Z41" s="4"/>
      <c r="AA41" s="4">
        <v>1</v>
      </c>
      <c r="AB41" s="4">
        <v>1</v>
      </c>
      <c r="AC41" s="4"/>
      <c r="AD41" s="4"/>
      <c r="AE41" s="4">
        <f t="shared" si="4"/>
        <v>10</v>
      </c>
      <c r="AF41" s="16">
        <f t="shared" si="5"/>
        <v>207.05881133944325</v>
      </c>
      <c r="AG41" s="89"/>
      <c r="AH41" s="89"/>
    </row>
    <row r="42" spans="1:40" ht="14.25">
      <c r="A42" s="42">
        <v>36</v>
      </c>
      <c r="B42" s="23">
        <v>43</v>
      </c>
      <c r="C42" s="24" t="s">
        <v>46</v>
      </c>
      <c r="D42" s="25">
        <v>2003</v>
      </c>
      <c r="E42" s="25" t="s">
        <v>47</v>
      </c>
      <c r="F42" s="26" t="s">
        <v>34</v>
      </c>
      <c r="G42" s="4">
        <v>1</v>
      </c>
      <c r="H42" s="4">
        <v>1</v>
      </c>
      <c r="I42" s="4"/>
      <c r="J42" s="4"/>
      <c r="K42" s="4">
        <v>1</v>
      </c>
      <c r="L42" s="4">
        <v>1</v>
      </c>
      <c r="M42" s="4"/>
      <c r="N42" s="4"/>
      <c r="O42" s="4">
        <v>1</v>
      </c>
      <c r="P42" s="4">
        <v>1</v>
      </c>
      <c r="Q42" s="4"/>
      <c r="R42" s="4"/>
      <c r="S42" s="4">
        <v>1</v>
      </c>
      <c r="T42" s="4"/>
      <c r="U42" s="4"/>
      <c r="V42" s="4"/>
      <c r="W42" s="4">
        <v>1</v>
      </c>
      <c r="X42" s="4"/>
      <c r="Y42" s="4"/>
      <c r="Z42" s="4"/>
      <c r="AA42" s="4">
        <v>1</v>
      </c>
      <c r="AB42" s="4">
        <v>1</v>
      </c>
      <c r="AC42" s="4"/>
      <c r="AD42" s="4"/>
      <c r="AE42" s="4">
        <f t="shared" si="4"/>
        <v>10</v>
      </c>
      <c r="AF42" s="16">
        <f t="shared" si="5"/>
        <v>207.05881133944325</v>
      </c>
      <c r="AG42" s="89"/>
      <c r="AH42" s="89"/>
      <c r="AI42" s="58"/>
      <c r="AJ42" s="58"/>
      <c r="AK42" s="58"/>
      <c r="AL42" s="58"/>
      <c r="AM42" s="55"/>
      <c r="AN42" s="60"/>
    </row>
    <row r="43" spans="1:34" ht="14.25">
      <c r="A43" s="42">
        <v>40</v>
      </c>
      <c r="B43" s="23">
        <v>11</v>
      </c>
      <c r="C43" s="34" t="s">
        <v>89</v>
      </c>
      <c r="D43" s="35">
        <v>2005</v>
      </c>
      <c r="E43" s="35" t="s">
        <v>50</v>
      </c>
      <c r="F43" s="26" t="s">
        <v>34</v>
      </c>
      <c r="G43" s="4">
        <v>1</v>
      </c>
      <c r="H43" s="4">
        <v>1</v>
      </c>
      <c r="I43" s="4"/>
      <c r="J43" s="4"/>
      <c r="K43" s="4">
        <v>1</v>
      </c>
      <c r="L43" s="4">
        <v>1</v>
      </c>
      <c r="M43" s="4"/>
      <c r="N43" s="4"/>
      <c r="O43" s="4">
        <v>1</v>
      </c>
      <c r="P43" s="4"/>
      <c r="Q43" s="4"/>
      <c r="R43" s="4"/>
      <c r="S43" s="4">
        <v>1</v>
      </c>
      <c r="T43" s="4"/>
      <c r="U43" s="4"/>
      <c r="V43" s="4"/>
      <c r="W43" s="4">
        <v>1</v>
      </c>
      <c r="X43" s="4"/>
      <c r="Y43" s="4"/>
      <c r="Z43" s="4"/>
      <c r="AA43" s="4">
        <v>1</v>
      </c>
      <c r="AB43" s="4">
        <v>1</v>
      </c>
      <c r="AC43" s="4"/>
      <c r="AD43" s="4"/>
      <c r="AE43" s="4">
        <f t="shared" si="4"/>
        <v>9</v>
      </c>
      <c r="AF43" s="16">
        <f t="shared" si="5"/>
        <v>177.64704663356088</v>
      </c>
      <c r="AG43" s="89"/>
      <c r="AH43" s="89"/>
    </row>
    <row r="44" spans="1:40" ht="14.25">
      <c r="A44" s="42">
        <v>40</v>
      </c>
      <c r="B44" s="23">
        <v>41</v>
      </c>
      <c r="C44" s="34" t="s">
        <v>68</v>
      </c>
      <c r="D44" s="35">
        <v>2002</v>
      </c>
      <c r="E44" s="35" t="s">
        <v>64</v>
      </c>
      <c r="F44" s="26" t="s">
        <v>69</v>
      </c>
      <c r="G44" s="4">
        <v>1</v>
      </c>
      <c r="H44" s="4">
        <v>1</v>
      </c>
      <c r="I44" s="4"/>
      <c r="J44" s="4"/>
      <c r="K44" s="4">
        <v>1</v>
      </c>
      <c r="L44" s="4">
        <v>1</v>
      </c>
      <c r="M44" s="4"/>
      <c r="N44" s="4"/>
      <c r="O44" s="4">
        <v>1</v>
      </c>
      <c r="P44" s="4"/>
      <c r="Q44" s="4"/>
      <c r="R44" s="4"/>
      <c r="S44" s="4">
        <v>1</v>
      </c>
      <c r="T44" s="4"/>
      <c r="U44" s="4"/>
      <c r="V44" s="4"/>
      <c r="W44" s="4">
        <v>1</v>
      </c>
      <c r="X44" s="4"/>
      <c r="Y44" s="4"/>
      <c r="Z44" s="4"/>
      <c r="AA44" s="4">
        <v>1</v>
      </c>
      <c r="AB44" s="4">
        <v>1</v>
      </c>
      <c r="AC44" s="4"/>
      <c r="AD44" s="4"/>
      <c r="AE44" s="4">
        <f t="shared" si="4"/>
        <v>9</v>
      </c>
      <c r="AF44" s="16">
        <f t="shared" si="5"/>
        <v>177.64704663356088</v>
      </c>
      <c r="AG44" s="89"/>
      <c r="AH44" s="89"/>
      <c r="AI44" s="58"/>
      <c r="AJ44" s="58"/>
      <c r="AK44" s="58"/>
      <c r="AL44" s="58"/>
      <c r="AM44" s="55"/>
      <c r="AN44" s="60"/>
    </row>
    <row r="45" spans="1:40" ht="14.25">
      <c r="A45" s="42">
        <v>40</v>
      </c>
      <c r="B45" s="23">
        <v>62</v>
      </c>
      <c r="C45" s="34" t="s">
        <v>62</v>
      </c>
      <c r="D45" s="35">
        <v>2003</v>
      </c>
      <c r="E45" s="35">
        <v>3</v>
      </c>
      <c r="F45" s="26" t="s">
        <v>60</v>
      </c>
      <c r="G45" s="4">
        <v>1</v>
      </c>
      <c r="H45" s="4">
        <v>1</v>
      </c>
      <c r="I45" s="4"/>
      <c r="J45" s="4"/>
      <c r="K45" s="4">
        <v>1</v>
      </c>
      <c r="L45" s="4">
        <v>1</v>
      </c>
      <c r="M45" s="4"/>
      <c r="N45" s="4"/>
      <c r="O45" s="4">
        <v>1</v>
      </c>
      <c r="P45" s="4"/>
      <c r="Q45" s="4"/>
      <c r="R45" s="4"/>
      <c r="S45" s="4">
        <v>1</v>
      </c>
      <c r="T45" s="4"/>
      <c r="U45" s="4"/>
      <c r="V45" s="4"/>
      <c r="W45" s="4">
        <v>1</v>
      </c>
      <c r="X45" s="4"/>
      <c r="Y45" s="4"/>
      <c r="Z45" s="4"/>
      <c r="AA45" s="4">
        <v>1</v>
      </c>
      <c r="AB45" s="4">
        <v>1</v>
      </c>
      <c r="AC45" s="4"/>
      <c r="AD45" s="4"/>
      <c r="AE45" s="4">
        <f t="shared" si="4"/>
        <v>9</v>
      </c>
      <c r="AF45" s="16">
        <f t="shared" si="5"/>
        <v>177.64704663356088</v>
      </c>
      <c r="AG45" s="89"/>
      <c r="AH45" s="89"/>
      <c r="AI45" s="58"/>
      <c r="AJ45" s="58"/>
      <c r="AK45" s="58"/>
      <c r="AL45" s="58"/>
      <c r="AM45" s="55"/>
      <c r="AN45" s="60"/>
    </row>
    <row r="46" spans="1:34" ht="14.25">
      <c r="A46" s="42">
        <v>43</v>
      </c>
      <c r="B46" s="23">
        <v>25</v>
      </c>
      <c r="C46" s="34" t="s">
        <v>258</v>
      </c>
      <c r="D46" s="35">
        <v>2005</v>
      </c>
      <c r="E46" s="35" t="s">
        <v>52</v>
      </c>
      <c r="F46" s="26" t="s">
        <v>34</v>
      </c>
      <c r="G46" s="4">
        <v>1</v>
      </c>
      <c r="H46" s="4">
        <v>1</v>
      </c>
      <c r="I46" s="4"/>
      <c r="J46" s="4"/>
      <c r="K46" s="4">
        <v>1</v>
      </c>
      <c r="L46" s="4">
        <v>1</v>
      </c>
      <c r="M46" s="4"/>
      <c r="N46" s="4"/>
      <c r="O46" s="4">
        <v>1</v>
      </c>
      <c r="P46" s="4"/>
      <c r="Q46" s="4"/>
      <c r="R46" s="4"/>
      <c r="S46" s="4">
        <v>1</v>
      </c>
      <c r="T46" s="4"/>
      <c r="U46" s="4"/>
      <c r="V46" s="4"/>
      <c r="W46" s="4">
        <v>1</v>
      </c>
      <c r="X46" s="4"/>
      <c r="Y46" s="4"/>
      <c r="Z46" s="4"/>
      <c r="AA46" s="4">
        <v>1</v>
      </c>
      <c r="AB46" s="4"/>
      <c r="AC46" s="4"/>
      <c r="AD46" s="4"/>
      <c r="AE46" s="4">
        <f t="shared" si="4"/>
        <v>8</v>
      </c>
      <c r="AF46" s="16">
        <f t="shared" si="5"/>
        <v>154.3912326800725</v>
      </c>
      <c r="AG46" s="89"/>
      <c r="AH46" s="89"/>
    </row>
    <row r="47" spans="1:40" ht="14.25">
      <c r="A47" s="42">
        <v>43</v>
      </c>
      <c r="B47" s="23">
        <v>51</v>
      </c>
      <c r="C47" s="34" t="s">
        <v>49</v>
      </c>
      <c r="D47" s="35">
        <v>2003</v>
      </c>
      <c r="E47" s="35" t="s">
        <v>50</v>
      </c>
      <c r="F47" s="26" t="s">
        <v>34</v>
      </c>
      <c r="G47" s="4">
        <v>1</v>
      </c>
      <c r="H47" s="4">
        <v>1</v>
      </c>
      <c r="I47" s="4"/>
      <c r="J47" s="4"/>
      <c r="K47" s="4">
        <v>1</v>
      </c>
      <c r="L47" s="4">
        <v>1</v>
      </c>
      <c r="M47" s="4"/>
      <c r="N47" s="4"/>
      <c r="O47" s="4">
        <v>1</v>
      </c>
      <c r="P47" s="4"/>
      <c r="Q47" s="4"/>
      <c r="R47" s="4"/>
      <c r="S47" s="4">
        <v>1</v>
      </c>
      <c r="T47" s="4"/>
      <c r="U47" s="4"/>
      <c r="V47" s="4"/>
      <c r="W47" s="4">
        <v>1</v>
      </c>
      <c r="X47" s="4"/>
      <c r="Y47" s="4"/>
      <c r="Z47" s="4"/>
      <c r="AA47" s="4">
        <v>1</v>
      </c>
      <c r="AB47" s="4"/>
      <c r="AC47" s="4"/>
      <c r="AD47" s="4"/>
      <c r="AE47" s="4">
        <f t="shared" si="4"/>
        <v>8</v>
      </c>
      <c r="AF47" s="16">
        <f t="shared" si="5"/>
        <v>154.3912326800725</v>
      </c>
      <c r="AG47" s="89"/>
      <c r="AH47" s="89"/>
      <c r="AI47" s="58"/>
      <c r="AJ47" s="58"/>
      <c r="AK47" s="58"/>
      <c r="AL47" s="58"/>
      <c r="AM47" s="55"/>
      <c r="AN47" s="60"/>
    </row>
    <row r="48" spans="1:40" ht="14.25">
      <c r="A48" s="42">
        <v>43</v>
      </c>
      <c r="B48" s="23">
        <v>59</v>
      </c>
      <c r="C48" s="24" t="s">
        <v>53</v>
      </c>
      <c r="D48" s="25">
        <v>2003</v>
      </c>
      <c r="E48" s="25" t="s">
        <v>47</v>
      </c>
      <c r="F48" s="26" t="s">
        <v>34</v>
      </c>
      <c r="G48" s="4">
        <v>1</v>
      </c>
      <c r="H48" s="4">
        <v>1</v>
      </c>
      <c r="I48" s="4"/>
      <c r="J48" s="4"/>
      <c r="K48" s="4">
        <v>1</v>
      </c>
      <c r="L48" s="4">
        <v>1</v>
      </c>
      <c r="M48" s="4"/>
      <c r="N48" s="4"/>
      <c r="O48" s="4">
        <v>1</v>
      </c>
      <c r="P48" s="4"/>
      <c r="Q48" s="4"/>
      <c r="R48" s="4"/>
      <c r="S48" s="4">
        <v>1</v>
      </c>
      <c r="T48" s="4"/>
      <c r="U48" s="4"/>
      <c r="V48" s="4"/>
      <c r="W48" s="4">
        <v>1</v>
      </c>
      <c r="X48" s="4"/>
      <c r="Y48" s="4"/>
      <c r="Z48" s="4"/>
      <c r="AA48" s="4">
        <v>1</v>
      </c>
      <c r="AB48" s="4"/>
      <c r="AC48" s="4"/>
      <c r="AD48" s="4"/>
      <c r="AE48" s="4">
        <f t="shared" si="4"/>
        <v>8</v>
      </c>
      <c r="AF48" s="16">
        <f t="shared" si="5"/>
        <v>154.3912326800725</v>
      </c>
      <c r="AG48" s="89"/>
      <c r="AH48" s="89"/>
      <c r="AI48" s="58"/>
      <c r="AJ48" s="58"/>
      <c r="AK48" s="58"/>
      <c r="AL48" s="58"/>
      <c r="AM48" s="55"/>
      <c r="AN48" s="60"/>
    </row>
    <row r="49" spans="1:40" ht="14.25">
      <c r="A49" s="42">
        <v>46</v>
      </c>
      <c r="B49" s="23">
        <v>64</v>
      </c>
      <c r="C49" s="29" t="s">
        <v>259</v>
      </c>
      <c r="D49" s="30">
        <v>2002</v>
      </c>
      <c r="E49" s="31" t="s">
        <v>44</v>
      </c>
      <c r="F49" s="26" t="s">
        <v>55</v>
      </c>
      <c r="G49" s="4">
        <v>1</v>
      </c>
      <c r="H49" s="4"/>
      <c r="I49" s="4"/>
      <c r="J49" s="4"/>
      <c r="K49" s="4">
        <v>1</v>
      </c>
      <c r="L49" s="4"/>
      <c r="M49" s="4"/>
      <c r="N49" s="4"/>
      <c r="O49" s="4">
        <v>1</v>
      </c>
      <c r="P49" s="4"/>
      <c r="Q49" s="4"/>
      <c r="R49" s="4"/>
      <c r="S49" s="4">
        <v>1</v>
      </c>
      <c r="T49" s="4"/>
      <c r="U49" s="4"/>
      <c r="V49" s="4"/>
      <c r="W49" s="4">
        <v>1</v>
      </c>
      <c r="X49" s="4"/>
      <c r="Y49" s="4"/>
      <c r="Z49" s="4"/>
      <c r="AA49" s="4">
        <v>1</v>
      </c>
      <c r="AB49" s="4">
        <v>1</v>
      </c>
      <c r="AC49" s="4"/>
      <c r="AD49" s="4"/>
      <c r="AE49" s="4">
        <f t="shared" si="4"/>
        <v>7</v>
      </c>
      <c r="AF49" s="16">
        <f t="shared" si="5"/>
        <v>136.81371330022756</v>
      </c>
      <c r="AG49" s="89"/>
      <c r="AH49" s="89"/>
      <c r="AI49" s="58"/>
      <c r="AJ49" s="58"/>
      <c r="AK49" s="58"/>
      <c r="AL49" s="58"/>
      <c r="AM49" s="55"/>
      <c r="AN49" s="60"/>
    </row>
    <row r="50" spans="1:34" ht="14.25">
      <c r="A50" s="42">
        <v>47</v>
      </c>
      <c r="B50" s="23">
        <v>9</v>
      </c>
      <c r="C50" s="39" t="s">
        <v>87</v>
      </c>
      <c r="D50" s="40">
        <v>2005</v>
      </c>
      <c r="E50" s="40" t="s">
        <v>33</v>
      </c>
      <c r="F50" s="26" t="s">
        <v>34</v>
      </c>
      <c r="G50" s="4">
        <v>1</v>
      </c>
      <c r="H50" s="4">
        <v>1</v>
      </c>
      <c r="I50" s="4"/>
      <c r="J50" s="4"/>
      <c r="K50" s="4">
        <v>1</v>
      </c>
      <c r="L50" s="4"/>
      <c r="M50" s="4"/>
      <c r="N50" s="4"/>
      <c r="O50" s="4">
        <v>1</v>
      </c>
      <c r="P50" s="4"/>
      <c r="Q50" s="4"/>
      <c r="R50" s="4"/>
      <c r="S50" s="4">
        <v>1</v>
      </c>
      <c r="T50" s="4"/>
      <c r="U50" s="4"/>
      <c r="V50" s="4"/>
      <c r="W50" s="4">
        <v>1</v>
      </c>
      <c r="X50" s="4"/>
      <c r="Y50" s="4"/>
      <c r="Z50" s="4"/>
      <c r="AA50" s="4">
        <v>1</v>
      </c>
      <c r="AB50" s="4"/>
      <c r="AC50" s="4"/>
      <c r="AD50" s="4"/>
      <c r="AE50" s="4">
        <f t="shared" si="4"/>
        <v>7</v>
      </c>
      <c r="AF50" s="16">
        <f t="shared" si="5"/>
        <v>133.5578993467392</v>
      </c>
      <c r="AG50" s="89"/>
      <c r="AH50" s="89"/>
    </row>
    <row r="51" spans="1:34" ht="14.25">
      <c r="A51" s="42">
        <v>48</v>
      </c>
      <c r="B51" s="23">
        <v>4</v>
      </c>
      <c r="C51" s="34" t="s">
        <v>83</v>
      </c>
      <c r="D51" s="35">
        <v>2005</v>
      </c>
      <c r="E51" s="35" t="s">
        <v>44</v>
      </c>
      <c r="F51" s="26" t="s">
        <v>34</v>
      </c>
      <c r="G51" s="4">
        <v>1</v>
      </c>
      <c r="H51" s="4">
        <v>1</v>
      </c>
      <c r="I51" s="4"/>
      <c r="J51" s="4"/>
      <c r="K51" s="4">
        <v>1</v>
      </c>
      <c r="L51" s="4">
        <v>1</v>
      </c>
      <c r="M51" s="4"/>
      <c r="N51" s="4"/>
      <c r="O51" s="4"/>
      <c r="P51" s="4"/>
      <c r="Q51" s="4"/>
      <c r="R51" s="4"/>
      <c r="S51" s="4">
        <v>1</v>
      </c>
      <c r="T51" s="4"/>
      <c r="U51" s="4"/>
      <c r="V51" s="4"/>
      <c r="W51" s="4">
        <v>1</v>
      </c>
      <c r="X51" s="4"/>
      <c r="Y51" s="4"/>
      <c r="Z51" s="4"/>
      <c r="AA51" s="4">
        <v>1</v>
      </c>
      <c r="AB51" s="4"/>
      <c r="AC51" s="4"/>
      <c r="AD51" s="4"/>
      <c r="AE51" s="4">
        <f t="shared" si="4"/>
        <v>7</v>
      </c>
      <c r="AF51" s="16">
        <f t="shared" si="5"/>
        <v>133.11463693539167</v>
      </c>
      <c r="AG51" s="89"/>
      <c r="AH51" s="89"/>
    </row>
    <row r="52" spans="1:34" ht="14.25">
      <c r="A52" s="42">
        <v>48</v>
      </c>
      <c r="B52" s="23">
        <v>8</v>
      </c>
      <c r="C52" s="34" t="s">
        <v>85</v>
      </c>
      <c r="D52" s="35">
        <v>2005</v>
      </c>
      <c r="E52" s="35" t="s">
        <v>86</v>
      </c>
      <c r="F52" s="26" t="s">
        <v>34</v>
      </c>
      <c r="G52" s="4">
        <v>1</v>
      </c>
      <c r="H52" s="4">
        <v>1</v>
      </c>
      <c r="I52" s="4"/>
      <c r="J52" s="4"/>
      <c r="K52" s="4">
        <v>1</v>
      </c>
      <c r="L52" s="4">
        <v>1</v>
      </c>
      <c r="M52" s="4"/>
      <c r="N52" s="4"/>
      <c r="O52" s="4"/>
      <c r="P52" s="4"/>
      <c r="Q52" s="4"/>
      <c r="R52" s="4"/>
      <c r="S52" s="4">
        <v>1</v>
      </c>
      <c r="T52" s="4"/>
      <c r="U52" s="4"/>
      <c r="V52" s="4"/>
      <c r="W52" s="4">
        <v>1</v>
      </c>
      <c r="X52" s="4"/>
      <c r="Y52" s="4"/>
      <c r="Z52" s="4"/>
      <c r="AA52" s="4">
        <v>1</v>
      </c>
      <c r="AB52" s="4"/>
      <c r="AC52" s="4"/>
      <c r="AD52" s="4"/>
      <c r="AE52" s="4">
        <f t="shared" si="4"/>
        <v>7</v>
      </c>
      <c r="AF52" s="16">
        <f t="shared" si="5"/>
        <v>133.11463693539167</v>
      </c>
      <c r="AG52" s="89"/>
      <c r="AH52" s="89"/>
    </row>
    <row r="53" spans="1:40" ht="14.25">
      <c r="A53" s="42">
        <v>50</v>
      </c>
      <c r="B53" s="23">
        <v>32</v>
      </c>
      <c r="C53" s="24" t="s">
        <v>54</v>
      </c>
      <c r="D53" s="25">
        <v>2003</v>
      </c>
      <c r="E53" s="25" t="s">
        <v>44</v>
      </c>
      <c r="F53" s="26" t="s">
        <v>55</v>
      </c>
      <c r="G53" s="4">
        <v>1</v>
      </c>
      <c r="H53" s="4"/>
      <c r="I53" s="4"/>
      <c r="J53" s="4"/>
      <c r="K53" s="4">
        <v>1</v>
      </c>
      <c r="L53" s="4">
        <v>1</v>
      </c>
      <c r="M53" s="4"/>
      <c r="N53" s="4"/>
      <c r="O53" s="4"/>
      <c r="P53" s="4"/>
      <c r="Q53" s="4"/>
      <c r="R53" s="4"/>
      <c r="S53" s="4">
        <v>1</v>
      </c>
      <c r="T53" s="4"/>
      <c r="U53" s="4"/>
      <c r="V53" s="4"/>
      <c r="W53" s="4">
        <v>1</v>
      </c>
      <c r="X53" s="4"/>
      <c r="Y53" s="4"/>
      <c r="Z53" s="4"/>
      <c r="AA53" s="4">
        <v>1</v>
      </c>
      <c r="AB53" s="4"/>
      <c r="AC53" s="4"/>
      <c r="AD53" s="4"/>
      <c r="AE53" s="4">
        <f t="shared" si="4"/>
        <v>6</v>
      </c>
      <c r="AF53" s="16">
        <f t="shared" si="5"/>
        <v>113.11463693539166</v>
      </c>
      <c r="AG53" s="89"/>
      <c r="AH53" s="89"/>
      <c r="AI53" s="58"/>
      <c r="AJ53" s="58"/>
      <c r="AK53" s="58"/>
      <c r="AL53" s="58"/>
      <c r="AM53" s="55"/>
      <c r="AN53" s="60"/>
    </row>
    <row r="54" spans="1:40" ht="14.25">
      <c r="A54" s="42">
        <v>51</v>
      </c>
      <c r="B54" s="23">
        <v>63</v>
      </c>
      <c r="C54" s="29" t="s">
        <v>25</v>
      </c>
      <c r="D54" s="30">
        <v>2002</v>
      </c>
      <c r="E54" s="31">
        <v>2</v>
      </c>
      <c r="F54" s="26" t="s">
        <v>26</v>
      </c>
      <c r="G54" s="4">
        <v>1</v>
      </c>
      <c r="H54" s="4">
        <v>1</v>
      </c>
      <c r="I54" s="4"/>
      <c r="J54" s="4"/>
      <c r="K54" s="4">
        <v>1</v>
      </c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>
        <v>1</v>
      </c>
      <c r="X54" s="4"/>
      <c r="Y54" s="4"/>
      <c r="Z54" s="4"/>
      <c r="AA54" s="4">
        <v>1</v>
      </c>
      <c r="AB54" s="4"/>
      <c r="AC54" s="4"/>
      <c r="AD54" s="4"/>
      <c r="AE54" s="4">
        <f t="shared" si="4"/>
        <v>6</v>
      </c>
      <c r="AF54" s="16">
        <f t="shared" si="5"/>
        <v>112.28130360205833</v>
      </c>
      <c r="AG54" s="89"/>
      <c r="AH54" s="89"/>
      <c r="AI54" s="58"/>
      <c r="AJ54" s="58"/>
      <c r="AK54" s="58"/>
      <c r="AL54" s="58"/>
      <c r="AM54" s="55"/>
      <c r="AN54" s="60"/>
    </row>
    <row r="55" spans="1:40" ht="14.25">
      <c r="A55" s="42">
        <v>52</v>
      </c>
      <c r="B55" s="23">
        <v>57</v>
      </c>
      <c r="C55" s="24" t="s">
        <v>58</v>
      </c>
      <c r="D55" s="25">
        <v>2002</v>
      </c>
      <c r="E55" s="25" t="s">
        <v>44</v>
      </c>
      <c r="F55" s="26" t="s">
        <v>57</v>
      </c>
      <c r="G55" s="4">
        <v>1</v>
      </c>
      <c r="H55" s="4">
        <v>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1</v>
      </c>
      <c r="T55" s="4"/>
      <c r="U55" s="4"/>
      <c r="V55" s="4"/>
      <c r="W55" s="4">
        <v>1</v>
      </c>
      <c r="X55" s="4"/>
      <c r="Y55" s="4"/>
      <c r="Z55" s="4"/>
      <c r="AA55" s="4">
        <v>1</v>
      </c>
      <c r="AB55" s="4"/>
      <c r="AC55" s="4"/>
      <c r="AD55" s="4"/>
      <c r="AE55" s="4">
        <f t="shared" si="4"/>
        <v>5</v>
      </c>
      <c r="AF55" s="16">
        <f t="shared" si="5"/>
        <v>94.09948542024014</v>
      </c>
      <c r="AG55" s="89"/>
      <c r="AH55" s="89"/>
      <c r="AI55" s="58"/>
      <c r="AJ55" s="58"/>
      <c r="AK55" s="58"/>
      <c r="AL55" s="58"/>
      <c r="AM55" s="55"/>
      <c r="AN55" s="60"/>
    </row>
    <row r="56" spans="1:34" ht="14.25">
      <c r="A56" s="42">
        <v>53</v>
      </c>
      <c r="B56" s="23">
        <v>19</v>
      </c>
      <c r="C56" s="37" t="s">
        <v>95</v>
      </c>
      <c r="D56" s="25">
        <v>2005</v>
      </c>
      <c r="E56" s="25" t="s">
        <v>64</v>
      </c>
      <c r="F56" s="26" t="s">
        <v>96</v>
      </c>
      <c r="G56" s="4">
        <v>1</v>
      </c>
      <c r="H56" s="4"/>
      <c r="I56" s="4"/>
      <c r="J56" s="4"/>
      <c r="K56" s="4">
        <v>1</v>
      </c>
      <c r="L56" s="4"/>
      <c r="M56" s="4"/>
      <c r="N56" s="4"/>
      <c r="O56" s="4"/>
      <c r="P56" s="4"/>
      <c r="Q56" s="4"/>
      <c r="R56" s="4"/>
      <c r="S56" s="4">
        <v>1</v>
      </c>
      <c r="T56" s="4"/>
      <c r="U56" s="4"/>
      <c r="V56" s="4"/>
      <c r="W56" s="4">
        <v>1</v>
      </c>
      <c r="X56" s="4"/>
      <c r="Y56" s="4"/>
      <c r="Z56" s="4"/>
      <c r="AA56" s="4"/>
      <c r="AB56" s="4"/>
      <c r="AC56" s="4"/>
      <c r="AD56" s="4"/>
      <c r="AE56" s="4">
        <f t="shared" si="4"/>
        <v>4</v>
      </c>
      <c r="AF56" s="16">
        <f t="shared" si="5"/>
        <v>73.41337907375645</v>
      </c>
      <c r="AG56" s="89"/>
      <c r="AH56" s="89"/>
    </row>
    <row r="57" spans="1:34" ht="14.25">
      <c r="A57" s="42">
        <v>53</v>
      </c>
      <c r="B57" s="23">
        <v>5</v>
      </c>
      <c r="C57" s="34" t="s">
        <v>84</v>
      </c>
      <c r="D57" s="35">
        <v>2005</v>
      </c>
      <c r="E57" s="35" t="s">
        <v>44</v>
      </c>
      <c r="F57" s="26" t="s">
        <v>34</v>
      </c>
      <c r="G57" s="4">
        <v>1</v>
      </c>
      <c r="H57" s="4"/>
      <c r="I57" s="4"/>
      <c r="J57" s="4"/>
      <c r="K57" s="4">
        <v>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1</v>
      </c>
      <c r="X57" s="4"/>
      <c r="Y57" s="4"/>
      <c r="Z57" s="4"/>
      <c r="AA57" s="4">
        <v>1</v>
      </c>
      <c r="AB57" s="4"/>
      <c r="AC57" s="4"/>
      <c r="AD57" s="4"/>
      <c r="AE57" s="4">
        <f t="shared" si="4"/>
        <v>4</v>
      </c>
      <c r="AF57" s="16">
        <f t="shared" si="5"/>
        <v>73.41337907375643</v>
      </c>
      <c r="AG57" s="89"/>
      <c r="AH57" s="89"/>
    </row>
    <row r="58" spans="1:34" ht="14.25">
      <c r="A58" s="42">
        <v>55</v>
      </c>
      <c r="B58" s="23">
        <v>13</v>
      </c>
      <c r="C58" s="37" t="s">
        <v>93</v>
      </c>
      <c r="D58" s="38">
        <v>2004</v>
      </c>
      <c r="E58" s="38" t="s">
        <v>44</v>
      </c>
      <c r="F58" s="26" t="s">
        <v>55</v>
      </c>
      <c r="G58" s="4">
        <v>1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1</v>
      </c>
      <c r="X58" s="4"/>
      <c r="Y58" s="4"/>
      <c r="Z58" s="4"/>
      <c r="AA58" s="4"/>
      <c r="AB58" s="4"/>
      <c r="AC58" s="4"/>
      <c r="AD58" s="4"/>
      <c r="AE58" s="4">
        <f t="shared" si="4"/>
        <v>2</v>
      </c>
      <c r="AF58" s="16">
        <f t="shared" si="5"/>
        <v>36.36363636363637</v>
      </c>
      <c r="AG58" s="89"/>
      <c r="AH58" s="89"/>
    </row>
    <row r="59" spans="1:34" ht="14.25">
      <c r="A59" s="42">
        <v>55</v>
      </c>
      <c r="B59" s="23">
        <v>6</v>
      </c>
      <c r="C59" s="24" t="s">
        <v>94</v>
      </c>
      <c r="D59" s="25">
        <v>2005</v>
      </c>
      <c r="E59" s="25" t="s">
        <v>44</v>
      </c>
      <c r="F59" s="26" t="s">
        <v>55</v>
      </c>
      <c r="G59" s="4">
        <v>1</v>
      </c>
      <c r="H59" s="4"/>
      <c r="I59" s="4"/>
      <c r="J59" s="4"/>
      <c r="K59" s="4">
        <v>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>
        <f t="shared" si="4"/>
        <v>2</v>
      </c>
      <c r="AF59" s="16">
        <f t="shared" si="5"/>
        <v>36.36363636363637</v>
      </c>
      <c r="AG59" s="89"/>
      <c r="AH59" s="89"/>
    </row>
    <row r="60" spans="1:40" ht="14.25">
      <c r="A60" s="42">
        <v>57</v>
      </c>
      <c r="B60" s="23">
        <v>21</v>
      </c>
      <c r="C60" s="37" t="s">
        <v>102</v>
      </c>
      <c r="D60" s="38">
        <v>2005</v>
      </c>
      <c r="E60" s="38" t="s">
        <v>44</v>
      </c>
      <c r="F60" s="26" t="s">
        <v>101</v>
      </c>
      <c r="G60" s="4"/>
      <c r="H60" s="4"/>
      <c r="I60" s="4"/>
      <c r="J60" s="4"/>
      <c r="K60" s="4">
        <v>1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f t="shared" si="4"/>
        <v>1</v>
      </c>
      <c r="AF60" s="16">
        <f t="shared" si="5"/>
        <v>18.181818181818183</v>
      </c>
      <c r="AG60" s="89"/>
      <c r="AH60" s="89"/>
      <c r="AI60" s="58"/>
      <c r="AJ60" s="58"/>
      <c r="AK60" s="58"/>
      <c r="AL60" s="58"/>
      <c r="AM60" s="58"/>
      <c r="AN60" s="58"/>
    </row>
    <row r="61" spans="1:32" ht="15">
      <c r="A61" s="5"/>
      <c r="B61" s="5"/>
      <c r="C61" s="5" t="s">
        <v>0</v>
      </c>
      <c r="D61" s="6"/>
      <c r="E61" s="11"/>
      <c r="F61" s="10"/>
      <c r="G61" s="4">
        <f aca="true" t="shared" si="6" ref="G61:AD61">SUM(G4:G60)</f>
        <v>55</v>
      </c>
      <c r="H61" s="4">
        <f t="shared" si="6"/>
        <v>50</v>
      </c>
      <c r="I61" s="4">
        <f t="shared" si="6"/>
        <v>29</v>
      </c>
      <c r="J61" s="4">
        <f t="shared" si="6"/>
        <v>3</v>
      </c>
      <c r="K61" s="4">
        <f t="shared" si="6"/>
        <v>55</v>
      </c>
      <c r="L61" s="4">
        <f t="shared" si="6"/>
        <v>48</v>
      </c>
      <c r="M61" s="4">
        <f t="shared" si="6"/>
        <v>17</v>
      </c>
      <c r="N61" s="4">
        <f t="shared" si="6"/>
        <v>6</v>
      </c>
      <c r="O61" s="4">
        <f t="shared" si="6"/>
        <v>47</v>
      </c>
      <c r="P61" s="4">
        <f t="shared" si="6"/>
        <v>34</v>
      </c>
      <c r="Q61" s="4">
        <f t="shared" si="6"/>
        <v>23</v>
      </c>
      <c r="R61" s="4">
        <f t="shared" si="6"/>
        <v>3</v>
      </c>
      <c r="S61" s="4">
        <f t="shared" si="6"/>
        <v>53</v>
      </c>
      <c r="T61" s="4">
        <f t="shared" si="6"/>
        <v>33</v>
      </c>
      <c r="U61" s="4">
        <f t="shared" si="6"/>
        <v>6</v>
      </c>
      <c r="V61" s="4">
        <f t="shared" si="6"/>
        <v>2</v>
      </c>
      <c r="W61" s="4">
        <f t="shared" si="6"/>
        <v>55</v>
      </c>
      <c r="X61" s="4">
        <f t="shared" si="6"/>
        <v>22</v>
      </c>
      <c r="Y61" s="4">
        <f t="shared" si="6"/>
        <v>14</v>
      </c>
      <c r="Z61" s="4">
        <f t="shared" si="6"/>
        <v>6</v>
      </c>
      <c r="AA61" s="4">
        <f t="shared" si="6"/>
        <v>53</v>
      </c>
      <c r="AB61" s="4">
        <f t="shared" si="6"/>
        <v>43</v>
      </c>
      <c r="AC61" s="4">
        <f t="shared" si="6"/>
        <v>12</v>
      </c>
      <c r="AD61" s="4">
        <f t="shared" si="6"/>
        <v>2</v>
      </c>
      <c r="AE61" s="4"/>
      <c r="AF61" s="5"/>
    </row>
    <row r="62" spans="3:30" ht="15" hidden="1">
      <c r="C62" s="3" t="s">
        <v>1</v>
      </c>
      <c r="D62" s="8"/>
      <c r="E62" s="9"/>
      <c r="F62" s="8"/>
      <c r="G62" s="7">
        <f>IF(G61=0,0,$A$2/G61)</f>
        <v>18.181818181818183</v>
      </c>
      <c r="H62" s="7">
        <f>IF(H61=0,0,$A$2/H61)</f>
        <v>20</v>
      </c>
      <c r="I62" s="7">
        <f>IF(I61=0,0,$A$2/I61)</f>
        <v>34.48275862068966</v>
      </c>
      <c r="J62" s="7">
        <f>IF(J61=0,0,$A$2/J61)</f>
        <v>333.3333333333333</v>
      </c>
      <c r="K62" s="7">
        <f aca="true" t="shared" si="7" ref="K62:AD62">IF(K61=0,0,$A$2/K61)</f>
        <v>18.181818181818183</v>
      </c>
      <c r="L62" s="7">
        <f t="shared" si="7"/>
        <v>20.833333333333332</v>
      </c>
      <c r="M62" s="7">
        <f t="shared" si="7"/>
        <v>58.8235294117647</v>
      </c>
      <c r="N62" s="7">
        <f t="shared" si="7"/>
        <v>166.66666666666666</v>
      </c>
      <c r="O62" s="7">
        <f t="shared" si="7"/>
        <v>21.27659574468085</v>
      </c>
      <c r="P62" s="7">
        <f t="shared" si="7"/>
        <v>29.41176470588235</v>
      </c>
      <c r="Q62" s="7">
        <f t="shared" si="7"/>
        <v>43.47826086956522</v>
      </c>
      <c r="R62" s="7">
        <f t="shared" si="7"/>
        <v>333.3333333333333</v>
      </c>
      <c r="S62" s="7">
        <f t="shared" si="7"/>
        <v>18.867924528301888</v>
      </c>
      <c r="T62" s="7">
        <f t="shared" si="7"/>
        <v>30.303030303030305</v>
      </c>
      <c r="U62" s="7">
        <f t="shared" si="7"/>
        <v>166.66666666666666</v>
      </c>
      <c r="V62" s="7">
        <f t="shared" si="7"/>
        <v>500</v>
      </c>
      <c r="W62" s="7">
        <f t="shared" si="7"/>
        <v>18.181818181818183</v>
      </c>
      <c r="X62" s="7">
        <f t="shared" si="7"/>
        <v>45.45454545454545</v>
      </c>
      <c r="Y62" s="7">
        <f t="shared" si="7"/>
        <v>71.42857142857143</v>
      </c>
      <c r="Z62" s="7">
        <f t="shared" si="7"/>
        <v>166.66666666666666</v>
      </c>
      <c r="AA62" s="7">
        <f t="shared" si="7"/>
        <v>18.867924528301888</v>
      </c>
      <c r="AB62" s="7">
        <f t="shared" si="7"/>
        <v>23.25581395348837</v>
      </c>
      <c r="AC62" s="7">
        <f t="shared" si="7"/>
        <v>83.33333333333333</v>
      </c>
      <c r="AD62" s="7">
        <f t="shared" si="7"/>
        <v>500</v>
      </c>
    </row>
  </sheetData>
  <sheetProtection/>
  <mergeCells count="4">
    <mergeCell ref="G2:AD2"/>
    <mergeCell ref="AG2:AH2"/>
    <mergeCell ref="A1:AH1"/>
    <mergeCell ref="AG9:AH9"/>
  </mergeCells>
  <printOptions/>
  <pageMargins left="0.31496062992125984" right="0.31496062992125984" top="0.35433070866141736" bottom="0.35433070866141736" header="0.31496062992125984" footer="0.31496062992125984"/>
  <pageSetup fitToHeight="2" fitToWidth="1" orientation="landscape" paperSize="9" scale="83" r:id="rId1"/>
  <ignoredErrors>
    <ignoredError sqref="G61:AD6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.50390625" style="104" customWidth="1"/>
    <col min="2" max="2" width="8.375" style="3" customWidth="1"/>
    <col min="3" max="3" width="29.50390625" style="3" customWidth="1"/>
    <col min="4" max="4" width="6.625" style="3" customWidth="1"/>
    <col min="5" max="5" width="7.625" style="3" customWidth="1"/>
    <col min="6" max="6" width="37.00390625" style="3" customWidth="1"/>
    <col min="7" max="30" width="3.00390625" style="3" customWidth="1"/>
    <col min="31" max="38" width="3.00390625" style="3" hidden="1" customWidth="1"/>
    <col min="39" max="39" width="6.375" style="12" customWidth="1"/>
    <col min="40" max="40" width="9.125" style="3" customWidth="1"/>
    <col min="41" max="42" width="0" style="3" hidden="1" customWidth="1"/>
    <col min="43" max="16384" width="9.125" style="3" customWidth="1"/>
  </cols>
  <sheetData>
    <row r="1" spans="1:42" s="15" customFormat="1" ht="21" customHeight="1">
      <c r="A1" s="117" t="s">
        <v>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</row>
    <row r="2" spans="1:42" ht="14.25">
      <c r="A2" s="103">
        <v>1000</v>
      </c>
      <c r="B2" s="13"/>
      <c r="G2" s="115" t="s">
        <v>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O2" s="118" t="s">
        <v>8</v>
      </c>
      <c r="AP2" s="118"/>
    </row>
    <row r="3" spans="1:42" ht="14.25">
      <c r="A3" s="41" t="s">
        <v>7</v>
      </c>
      <c r="B3" s="20" t="s">
        <v>71</v>
      </c>
      <c r="C3" s="4" t="s">
        <v>2</v>
      </c>
      <c r="D3" s="4" t="s">
        <v>6</v>
      </c>
      <c r="E3" s="4" t="s">
        <v>19</v>
      </c>
      <c r="F3" s="4" t="s">
        <v>20</v>
      </c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5">
        <v>25</v>
      </c>
      <c r="AF3" s="5">
        <v>26</v>
      </c>
      <c r="AG3" s="5">
        <v>27</v>
      </c>
      <c r="AH3" s="5">
        <v>28</v>
      </c>
      <c r="AI3" s="5">
        <v>29</v>
      </c>
      <c r="AJ3" s="5">
        <v>30</v>
      </c>
      <c r="AK3" s="5">
        <v>31</v>
      </c>
      <c r="AL3" s="5">
        <v>32</v>
      </c>
      <c r="AM3" s="4" t="s">
        <v>4</v>
      </c>
      <c r="AN3" s="4" t="s">
        <v>5</v>
      </c>
      <c r="AO3" s="4" t="s">
        <v>9</v>
      </c>
      <c r="AP3" s="4" t="s">
        <v>10</v>
      </c>
    </row>
    <row r="4" spans="1:42" ht="14.25">
      <c r="A4" s="42">
        <v>1</v>
      </c>
      <c r="B4" s="23">
        <v>44</v>
      </c>
      <c r="C4" s="34" t="s">
        <v>35</v>
      </c>
      <c r="D4" s="35">
        <v>2002</v>
      </c>
      <c r="E4" s="35">
        <v>1</v>
      </c>
      <c r="F4" s="26" t="s">
        <v>34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/>
      <c r="AF4" s="5"/>
      <c r="AG4" s="5"/>
      <c r="AH4" s="5"/>
      <c r="AI4" s="5"/>
      <c r="AJ4" s="5"/>
      <c r="AK4" s="5"/>
      <c r="AL4" s="5"/>
      <c r="AM4" s="4">
        <f aca="true" t="shared" si="0" ref="AM4:AM33">SUM(G4:AL4)</f>
        <v>24</v>
      </c>
      <c r="AN4" s="16">
        <f aca="true" t="shared" si="1" ref="AN4:AN33">SUMPRODUCT(G4:AL4,$G$35:$AL$35)</f>
        <v>3113.8368685630353</v>
      </c>
      <c r="AO4" s="14"/>
      <c r="AP4" s="14"/>
    </row>
    <row r="5" spans="1:40" ht="14.25">
      <c r="A5" s="42">
        <v>1</v>
      </c>
      <c r="B5" s="23">
        <v>60</v>
      </c>
      <c r="C5" s="34" t="s">
        <v>40</v>
      </c>
      <c r="D5" s="35">
        <v>2002</v>
      </c>
      <c r="E5" s="35">
        <v>1</v>
      </c>
      <c r="F5" s="26" t="s">
        <v>34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/>
      <c r="AF5" s="5"/>
      <c r="AG5" s="5"/>
      <c r="AH5" s="5"/>
      <c r="AI5" s="5"/>
      <c r="AJ5" s="5"/>
      <c r="AK5" s="5"/>
      <c r="AL5" s="5"/>
      <c r="AM5" s="4">
        <f t="shared" si="0"/>
        <v>24</v>
      </c>
      <c r="AN5" s="16">
        <f t="shared" si="1"/>
        <v>3113.8368685630353</v>
      </c>
    </row>
    <row r="6" spans="1:40" ht="14.25">
      <c r="A6" s="42">
        <v>3</v>
      </c>
      <c r="B6" s="23">
        <v>33</v>
      </c>
      <c r="C6" s="34" t="s">
        <v>41</v>
      </c>
      <c r="D6" s="35">
        <v>2003</v>
      </c>
      <c r="E6" s="35">
        <v>1</v>
      </c>
      <c r="F6" s="26" t="s">
        <v>34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/>
      <c r="S6" s="5">
        <v>1</v>
      </c>
      <c r="T6" s="5">
        <v>1</v>
      </c>
      <c r="U6" s="5">
        <v>1</v>
      </c>
      <c r="V6" s="5"/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/>
      <c r="AE6" s="5"/>
      <c r="AF6" s="5"/>
      <c r="AG6" s="5"/>
      <c r="AH6" s="5"/>
      <c r="AI6" s="5"/>
      <c r="AJ6" s="5"/>
      <c r="AK6" s="5"/>
      <c r="AL6" s="5"/>
      <c r="AM6" s="4">
        <f t="shared" si="0"/>
        <v>21</v>
      </c>
      <c r="AN6" s="16">
        <f t="shared" si="1"/>
        <v>1780.5035352297016</v>
      </c>
    </row>
    <row r="7" spans="1:40" ht="14.25">
      <c r="A7" s="42">
        <v>3</v>
      </c>
      <c r="B7" s="23">
        <v>50</v>
      </c>
      <c r="C7" s="34" t="s">
        <v>39</v>
      </c>
      <c r="D7" s="35">
        <v>2002</v>
      </c>
      <c r="E7" s="35">
        <v>1</v>
      </c>
      <c r="F7" s="26" t="s">
        <v>34</v>
      </c>
      <c r="G7" s="5">
        <v>1</v>
      </c>
      <c r="H7" s="5">
        <v>1</v>
      </c>
      <c r="I7" s="5">
        <v>1</v>
      </c>
      <c r="J7" s="5"/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/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/>
      <c r="AE7" s="5"/>
      <c r="AF7" s="5"/>
      <c r="AG7" s="5"/>
      <c r="AH7" s="5"/>
      <c r="AI7" s="5"/>
      <c r="AJ7" s="5"/>
      <c r="AK7" s="5"/>
      <c r="AL7" s="5"/>
      <c r="AM7" s="4">
        <f t="shared" si="0"/>
        <v>21</v>
      </c>
      <c r="AN7" s="16">
        <f t="shared" si="1"/>
        <v>1780.5035352297016</v>
      </c>
    </row>
    <row r="8" spans="1:40" ht="14.25">
      <c r="A8" s="42">
        <v>5</v>
      </c>
      <c r="B8" s="23">
        <v>35</v>
      </c>
      <c r="C8" s="34" t="s">
        <v>42</v>
      </c>
      <c r="D8" s="35">
        <v>2003</v>
      </c>
      <c r="E8" s="35">
        <v>1</v>
      </c>
      <c r="F8" s="26" t="s">
        <v>34</v>
      </c>
      <c r="G8" s="5">
        <v>1</v>
      </c>
      <c r="H8" s="5">
        <v>1</v>
      </c>
      <c r="I8" s="5">
        <v>1</v>
      </c>
      <c r="J8" s="5"/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/>
      <c r="S8" s="5">
        <v>1</v>
      </c>
      <c r="T8" s="5">
        <v>1</v>
      </c>
      <c r="U8" s="5">
        <v>1</v>
      </c>
      <c r="V8" s="5"/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/>
      <c r="AE8" s="5"/>
      <c r="AF8" s="5"/>
      <c r="AG8" s="5"/>
      <c r="AH8" s="5"/>
      <c r="AI8" s="5"/>
      <c r="AJ8" s="5"/>
      <c r="AK8" s="5"/>
      <c r="AL8" s="5"/>
      <c r="AM8" s="4">
        <f t="shared" si="0"/>
        <v>20</v>
      </c>
      <c r="AN8" s="16">
        <f t="shared" si="1"/>
        <v>1447.1702018963683</v>
      </c>
    </row>
    <row r="9" spans="1:40" ht="14.25">
      <c r="A9" s="42">
        <v>5</v>
      </c>
      <c r="B9" s="23">
        <v>52</v>
      </c>
      <c r="C9" s="37" t="s">
        <v>27</v>
      </c>
      <c r="D9" s="38">
        <v>2003</v>
      </c>
      <c r="E9" s="38">
        <v>1</v>
      </c>
      <c r="F9" s="26" t="s">
        <v>28</v>
      </c>
      <c r="G9" s="5">
        <v>1</v>
      </c>
      <c r="H9" s="5">
        <v>1</v>
      </c>
      <c r="I9" s="5">
        <v>1</v>
      </c>
      <c r="J9" s="5"/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/>
      <c r="S9" s="5">
        <v>1</v>
      </c>
      <c r="T9" s="5">
        <v>1</v>
      </c>
      <c r="U9" s="5">
        <v>1</v>
      </c>
      <c r="V9" s="5"/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/>
      <c r="AE9" s="5"/>
      <c r="AF9" s="5"/>
      <c r="AG9" s="5"/>
      <c r="AH9" s="5"/>
      <c r="AI9" s="5"/>
      <c r="AJ9" s="5"/>
      <c r="AK9" s="5"/>
      <c r="AL9" s="5"/>
      <c r="AM9" s="4">
        <f t="shared" si="0"/>
        <v>20</v>
      </c>
      <c r="AN9" s="16">
        <f t="shared" si="1"/>
        <v>1447.1702018963683</v>
      </c>
    </row>
    <row r="10" spans="1:40" ht="14.25">
      <c r="A10" s="42">
        <v>7</v>
      </c>
      <c r="B10" s="23">
        <v>42</v>
      </c>
      <c r="C10" s="34" t="s">
        <v>45</v>
      </c>
      <c r="D10" s="35">
        <v>2003</v>
      </c>
      <c r="E10" s="35">
        <v>2</v>
      </c>
      <c r="F10" s="26" t="s">
        <v>34</v>
      </c>
      <c r="G10" s="5">
        <v>1</v>
      </c>
      <c r="H10" s="5">
        <v>1</v>
      </c>
      <c r="I10" s="5">
        <v>1</v>
      </c>
      <c r="J10" s="5"/>
      <c r="K10" s="5">
        <v>1</v>
      </c>
      <c r="L10" s="5">
        <v>1</v>
      </c>
      <c r="M10" s="5">
        <v>1</v>
      </c>
      <c r="N10" s="5"/>
      <c r="O10" s="5">
        <v>1</v>
      </c>
      <c r="P10" s="5">
        <v>1</v>
      </c>
      <c r="Q10" s="5">
        <v>1</v>
      </c>
      <c r="R10" s="5"/>
      <c r="S10" s="5">
        <v>1</v>
      </c>
      <c r="T10" s="5">
        <v>1</v>
      </c>
      <c r="U10" s="5"/>
      <c r="V10" s="5"/>
      <c r="W10" s="5">
        <v>1</v>
      </c>
      <c r="X10" s="5">
        <v>1</v>
      </c>
      <c r="Y10" s="5">
        <v>1</v>
      </c>
      <c r="Z10" s="5"/>
      <c r="AA10" s="5">
        <v>1</v>
      </c>
      <c r="AB10" s="5">
        <v>1</v>
      </c>
      <c r="AC10" s="5">
        <v>1</v>
      </c>
      <c r="AD10" s="5"/>
      <c r="AE10" s="5"/>
      <c r="AF10" s="5"/>
      <c r="AG10" s="5"/>
      <c r="AH10" s="5"/>
      <c r="AI10" s="5"/>
      <c r="AJ10" s="5"/>
      <c r="AK10" s="5"/>
      <c r="AL10" s="5"/>
      <c r="AM10" s="4">
        <f t="shared" si="0"/>
        <v>17</v>
      </c>
      <c r="AN10" s="16">
        <f t="shared" si="1"/>
        <v>947.1702018963682</v>
      </c>
    </row>
    <row r="11" spans="1:40" ht="14.25">
      <c r="A11" s="42">
        <v>7</v>
      </c>
      <c r="B11" s="23">
        <v>46</v>
      </c>
      <c r="C11" s="34" t="s">
        <v>66</v>
      </c>
      <c r="D11" s="35">
        <v>2002</v>
      </c>
      <c r="E11" s="35">
        <v>2</v>
      </c>
      <c r="F11" s="48" t="s">
        <v>270</v>
      </c>
      <c r="G11" s="5">
        <v>1</v>
      </c>
      <c r="H11" s="5">
        <v>1</v>
      </c>
      <c r="I11" s="5">
        <v>1</v>
      </c>
      <c r="J11" s="5"/>
      <c r="K11" s="5">
        <v>1</v>
      </c>
      <c r="L11" s="5">
        <v>1</v>
      </c>
      <c r="M11" s="5">
        <v>1</v>
      </c>
      <c r="N11" s="5"/>
      <c r="O11" s="5">
        <v>1</v>
      </c>
      <c r="P11" s="5">
        <v>1</v>
      </c>
      <c r="Q11" s="5">
        <v>1</v>
      </c>
      <c r="R11" s="5"/>
      <c r="S11" s="5">
        <v>1</v>
      </c>
      <c r="T11" s="5">
        <v>1</v>
      </c>
      <c r="U11" s="5"/>
      <c r="V11" s="5"/>
      <c r="W11" s="5">
        <v>1</v>
      </c>
      <c r="X11" s="5">
        <v>1</v>
      </c>
      <c r="Y11" s="5">
        <v>1</v>
      </c>
      <c r="Z11" s="5"/>
      <c r="AA11" s="5">
        <v>1</v>
      </c>
      <c r="AB11" s="5">
        <v>1</v>
      </c>
      <c r="AC11" s="5">
        <v>1</v>
      </c>
      <c r="AD11" s="5"/>
      <c r="AE11" s="5"/>
      <c r="AF11" s="5"/>
      <c r="AG11" s="5"/>
      <c r="AH11" s="5"/>
      <c r="AI11" s="5"/>
      <c r="AJ11" s="5"/>
      <c r="AK11" s="5"/>
      <c r="AL11" s="5"/>
      <c r="AM11" s="4">
        <f t="shared" si="0"/>
        <v>17</v>
      </c>
      <c r="AN11" s="16">
        <f t="shared" si="1"/>
        <v>947.1702018963682</v>
      </c>
    </row>
    <row r="12" spans="1:40" ht="14.25">
      <c r="A12" s="42">
        <v>8</v>
      </c>
      <c r="B12" s="23">
        <v>54</v>
      </c>
      <c r="C12" s="34" t="s">
        <v>31</v>
      </c>
      <c r="D12" s="35">
        <v>2002</v>
      </c>
      <c r="E12" s="35">
        <v>2</v>
      </c>
      <c r="F12" s="26" t="s">
        <v>32</v>
      </c>
      <c r="G12" s="5">
        <v>1</v>
      </c>
      <c r="H12" s="5">
        <v>1</v>
      </c>
      <c r="I12" s="5">
        <v>1</v>
      </c>
      <c r="J12" s="5"/>
      <c r="K12" s="5">
        <v>1</v>
      </c>
      <c r="L12" s="5">
        <v>1</v>
      </c>
      <c r="M12" s="5">
        <v>1</v>
      </c>
      <c r="N12" s="5"/>
      <c r="O12" s="5">
        <v>1</v>
      </c>
      <c r="P12" s="5">
        <v>1</v>
      </c>
      <c r="Q12" s="5">
        <v>1</v>
      </c>
      <c r="R12" s="5"/>
      <c r="S12" s="5">
        <v>1</v>
      </c>
      <c r="T12" s="5"/>
      <c r="U12" s="5"/>
      <c r="V12" s="5"/>
      <c r="W12" s="5">
        <v>1</v>
      </c>
      <c r="X12" s="5">
        <v>1</v>
      </c>
      <c r="Y12" s="5"/>
      <c r="Z12" s="5"/>
      <c r="AA12" s="5">
        <v>1</v>
      </c>
      <c r="AB12" s="5">
        <v>1</v>
      </c>
      <c r="AC12" s="5">
        <v>1</v>
      </c>
      <c r="AD12" s="5"/>
      <c r="AE12" s="5"/>
      <c r="AF12" s="5"/>
      <c r="AG12" s="5"/>
      <c r="AH12" s="5"/>
      <c r="AI12" s="5"/>
      <c r="AJ12" s="5"/>
      <c r="AK12" s="5"/>
      <c r="AL12" s="5"/>
      <c r="AM12" s="4">
        <f t="shared" si="0"/>
        <v>15</v>
      </c>
      <c r="AN12" s="16">
        <f t="shared" si="1"/>
        <v>777.2355613734924</v>
      </c>
    </row>
    <row r="13" spans="1:40" ht="14.25">
      <c r="A13" s="42">
        <v>9</v>
      </c>
      <c r="B13" s="23">
        <v>48</v>
      </c>
      <c r="C13" s="34" t="s">
        <v>48</v>
      </c>
      <c r="D13" s="35">
        <v>2003</v>
      </c>
      <c r="E13" s="35">
        <v>3</v>
      </c>
      <c r="F13" s="26" t="s">
        <v>34</v>
      </c>
      <c r="G13" s="5">
        <v>1</v>
      </c>
      <c r="H13" s="5">
        <v>1</v>
      </c>
      <c r="I13" s="5">
        <v>1</v>
      </c>
      <c r="J13" s="5"/>
      <c r="K13" s="5">
        <v>1</v>
      </c>
      <c r="L13" s="5">
        <v>1</v>
      </c>
      <c r="M13" s="5">
        <v>1</v>
      </c>
      <c r="N13" s="5"/>
      <c r="O13" s="5">
        <v>1</v>
      </c>
      <c r="P13" s="5">
        <v>1</v>
      </c>
      <c r="Q13" s="5">
        <v>1</v>
      </c>
      <c r="R13" s="5"/>
      <c r="S13" s="5">
        <v>1</v>
      </c>
      <c r="T13" s="5">
        <v>1</v>
      </c>
      <c r="U13" s="5"/>
      <c r="V13" s="5"/>
      <c r="W13" s="5">
        <v>1</v>
      </c>
      <c r="X13" s="5"/>
      <c r="Y13" s="5">
        <v>1</v>
      </c>
      <c r="Z13" s="5"/>
      <c r="AA13" s="5">
        <v>1</v>
      </c>
      <c r="AB13" s="5">
        <v>1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4">
        <f t="shared" si="0"/>
        <v>15</v>
      </c>
      <c r="AN13" s="16">
        <f t="shared" si="1"/>
        <v>759.1360138621802</v>
      </c>
    </row>
    <row r="14" spans="1:42" ht="14.25">
      <c r="A14" s="42">
        <v>10</v>
      </c>
      <c r="B14" s="23">
        <v>36</v>
      </c>
      <c r="C14" s="29" t="s">
        <v>29</v>
      </c>
      <c r="D14" s="30">
        <v>2002</v>
      </c>
      <c r="E14" s="30">
        <v>3</v>
      </c>
      <c r="F14" s="75" t="s">
        <v>30</v>
      </c>
      <c r="G14" s="5">
        <v>1</v>
      </c>
      <c r="H14" s="5">
        <v>1</v>
      </c>
      <c r="I14" s="5">
        <v>1</v>
      </c>
      <c r="J14" s="5"/>
      <c r="K14" s="5">
        <v>1</v>
      </c>
      <c r="L14" s="5">
        <v>1</v>
      </c>
      <c r="M14" s="5"/>
      <c r="N14" s="5"/>
      <c r="O14" s="5">
        <v>1</v>
      </c>
      <c r="P14" s="5">
        <v>1</v>
      </c>
      <c r="Q14" s="5">
        <v>1</v>
      </c>
      <c r="R14" s="5"/>
      <c r="S14" s="5">
        <v>1</v>
      </c>
      <c r="T14" s="5">
        <v>1</v>
      </c>
      <c r="U14" s="5"/>
      <c r="V14" s="5"/>
      <c r="W14" s="5">
        <v>1</v>
      </c>
      <c r="X14" s="5">
        <v>1</v>
      </c>
      <c r="Y14" s="5"/>
      <c r="Z14" s="5"/>
      <c r="AA14" s="5">
        <v>1</v>
      </c>
      <c r="AB14" s="5">
        <v>1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4">
        <f t="shared" si="0"/>
        <v>14</v>
      </c>
      <c r="AN14" s="16">
        <f t="shared" si="1"/>
        <v>634.0388887650552</v>
      </c>
      <c r="AO14" s="21"/>
      <c r="AP14" s="21"/>
    </row>
    <row r="15" spans="1:40" ht="14.25">
      <c r="A15" s="42">
        <v>10</v>
      </c>
      <c r="B15" s="23">
        <v>55</v>
      </c>
      <c r="C15" s="34" t="s">
        <v>67</v>
      </c>
      <c r="D15" s="35">
        <v>2002</v>
      </c>
      <c r="E15" s="35">
        <v>3</v>
      </c>
      <c r="F15" s="26" t="s">
        <v>65</v>
      </c>
      <c r="G15" s="5">
        <v>1</v>
      </c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/>
      <c r="O15" s="5">
        <v>1</v>
      </c>
      <c r="P15" s="5">
        <v>1</v>
      </c>
      <c r="Q15" s="5">
        <v>1</v>
      </c>
      <c r="R15" s="5"/>
      <c r="S15" s="5">
        <v>1</v>
      </c>
      <c r="T15" s="5">
        <v>1</v>
      </c>
      <c r="U15" s="5"/>
      <c r="V15" s="5"/>
      <c r="W15" s="5">
        <v>1</v>
      </c>
      <c r="X15" s="5">
        <v>1</v>
      </c>
      <c r="Y15" s="5"/>
      <c r="Z15" s="5"/>
      <c r="AA15" s="5">
        <v>1</v>
      </c>
      <c r="AB15" s="5">
        <v>1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4">
        <f t="shared" si="0"/>
        <v>14</v>
      </c>
      <c r="AN15" s="16">
        <f t="shared" si="1"/>
        <v>634.0388887650552</v>
      </c>
    </row>
    <row r="16" spans="1:40" ht="14.25">
      <c r="A16" s="42">
        <v>12</v>
      </c>
      <c r="B16" s="23">
        <v>40</v>
      </c>
      <c r="C16" s="34" t="s">
        <v>59</v>
      </c>
      <c r="D16" s="35">
        <v>2003</v>
      </c>
      <c r="E16" s="35">
        <v>2</v>
      </c>
      <c r="F16" s="26" t="s">
        <v>60</v>
      </c>
      <c r="G16" s="5">
        <v>1</v>
      </c>
      <c r="H16" s="5">
        <v>1</v>
      </c>
      <c r="I16" s="5">
        <v>1</v>
      </c>
      <c r="J16" s="5"/>
      <c r="K16" s="5">
        <v>1</v>
      </c>
      <c r="L16" s="5">
        <v>1</v>
      </c>
      <c r="M16" s="5"/>
      <c r="N16" s="5"/>
      <c r="O16" s="5">
        <v>1</v>
      </c>
      <c r="P16" s="5">
        <v>1</v>
      </c>
      <c r="Q16" s="5"/>
      <c r="R16" s="5"/>
      <c r="S16" s="5">
        <v>1</v>
      </c>
      <c r="T16" s="5">
        <v>1</v>
      </c>
      <c r="U16" s="5"/>
      <c r="V16" s="5"/>
      <c r="W16" s="5">
        <v>1</v>
      </c>
      <c r="X16" s="5">
        <v>1</v>
      </c>
      <c r="Y16" s="5"/>
      <c r="Z16" s="5"/>
      <c r="AA16" s="5">
        <v>1</v>
      </c>
      <c r="AB16" s="5">
        <v>1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4">
        <f t="shared" si="0"/>
        <v>13</v>
      </c>
      <c r="AN16" s="16">
        <f t="shared" si="1"/>
        <v>562.6103173364836</v>
      </c>
    </row>
    <row r="17" spans="1:40" ht="14.25">
      <c r="A17" s="42">
        <v>13</v>
      </c>
      <c r="B17" s="23">
        <v>53</v>
      </c>
      <c r="C17" s="34" t="s">
        <v>70</v>
      </c>
      <c r="D17" s="35">
        <v>2002</v>
      </c>
      <c r="E17" s="35">
        <v>2</v>
      </c>
      <c r="F17" s="26" t="s">
        <v>69</v>
      </c>
      <c r="G17" s="5">
        <v>1</v>
      </c>
      <c r="H17" s="5">
        <v>1</v>
      </c>
      <c r="I17" s="5">
        <v>1</v>
      </c>
      <c r="J17" s="5"/>
      <c r="K17" s="5">
        <v>1</v>
      </c>
      <c r="L17" s="5">
        <v>1</v>
      </c>
      <c r="M17" s="5">
        <v>1</v>
      </c>
      <c r="N17" s="5"/>
      <c r="O17" s="5">
        <v>1</v>
      </c>
      <c r="P17" s="5"/>
      <c r="Q17" s="5">
        <v>1</v>
      </c>
      <c r="R17" s="5"/>
      <c r="S17" s="5">
        <v>1</v>
      </c>
      <c r="T17" s="5"/>
      <c r="U17" s="5"/>
      <c r="V17" s="5"/>
      <c r="W17" s="5">
        <v>1</v>
      </c>
      <c r="X17" s="5"/>
      <c r="Y17" s="5"/>
      <c r="Z17" s="5"/>
      <c r="AA17" s="5">
        <v>1</v>
      </c>
      <c r="AB17" s="5">
        <v>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4">
        <f t="shared" si="0"/>
        <v>12</v>
      </c>
      <c r="AN17" s="16">
        <f t="shared" si="1"/>
        <v>539.2013733393044</v>
      </c>
    </row>
    <row r="18" spans="1:42" ht="14.25">
      <c r="A18" s="42">
        <v>14</v>
      </c>
      <c r="B18" s="23">
        <v>30</v>
      </c>
      <c r="C18" s="24" t="s">
        <v>56</v>
      </c>
      <c r="D18" s="25">
        <v>2002</v>
      </c>
      <c r="E18" s="25" t="s">
        <v>47</v>
      </c>
      <c r="F18" s="26" t="s">
        <v>57</v>
      </c>
      <c r="G18" s="5">
        <v>1</v>
      </c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/>
      <c r="O18" s="5">
        <v>1</v>
      </c>
      <c r="P18" s="5">
        <v>1</v>
      </c>
      <c r="Q18" s="5"/>
      <c r="R18" s="5"/>
      <c r="S18" s="5">
        <v>1</v>
      </c>
      <c r="T18" s="5">
        <v>1</v>
      </c>
      <c r="U18" s="5"/>
      <c r="V18" s="5"/>
      <c r="W18" s="5">
        <v>1</v>
      </c>
      <c r="X18" s="5"/>
      <c r="Y18" s="5"/>
      <c r="Z18" s="5"/>
      <c r="AA18" s="5">
        <v>1</v>
      </c>
      <c r="AB18" s="5">
        <v>1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4">
        <f t="shared" si="0"/>
        <v>12</v>
      </c>
      <c r="AN18" s="16">
        <f t="shared" si="1"/>
        <v>485.6872404134067</v>
      </c>
      <c r="AO18" s="21"/>
      <c r="AP18" s="21"/>
    </row>
    <row r="19" spans="1:40" ht="14.25">
      <c r="A19" s="42">
        <v>14</v>
      </c>
      <c r="B19" s="23">
        <v>58</v>
      </c>
      <c r="C19" s="34" t="s">
        <v>51</v>
      </c>
      <c r="D19" s="35">
        <v>2003</v>
      </c>
      <c r="E19" s="35" t="s">
        <v>52</v>
      </c>
      <c r="F19" s="26" t="s">
        <v>34</v>
      </c>
      <c r="G19" s="5">
        <v>1</v>
      </c>
      <c r="H19" s="5">
        <v>1</v>
      </c>
      <c r="I19" s="5">
        <v>1</v>
      </c>
      <c r="J19" s="5"/>
      <c r="K19" s="5">
        <v>1</v>
      </c>
      <c r="L19" s="5">
        <v>1</v>
      </c>
      <c r="M19" s="5"/>
      <c r="N19" s="5"/>
      <c r="O19" s="5">
        <v>1</v>
      </c>
      <c r="P19" s="5">
        <v>1</v>
      </c>
      <c r="Q19" s="5"/>
      <c r="R19" s="5"/>
      <c r="S19" s="5">
        <v>1</v>
      </c>
      <c r="T19" s="5">
        <v>1</v>
      </c>
      <c r="U19" s="5"/>
      <c r="V19" s="5"/>
      <c r="W19" s="5">
        <v>1</v>
      </c>
      <c r="X19" s="5"/>
      <c r="Y19" s="5"/>
      <c r="Z19" s="5"/>
      <c r="AA19" s="5">
        <v>1</v>
      </c>
      <c r="AB19" s="5">
        <v>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4">
        <f t="shared" si="0"/>
        <v>12</v>
      </c>
      <c r="AN19" s="16">
        <f t="shared" si="1"/>
        <v>485.6872404134067</v>
      </c>
    </row>
    <row r="20" spans="1:40" ht="14.25">
      <c r="A20" s="42">
        <v>16</v>
      </c>
      <c r="B20" s="23">
        <v>45</v>
      </c>
      <c r="C20" s="34" t="s">
        <v>36</v>
      </c>
      <c r="D20" s="35">
        <v>2002</v>
      </c>
      <c r="E20" s="35">
        <v>2</v>
      </c>
      <c r="F20" s="26" t="s">
        <v>34</v>
      </c>
      <c r="G20" s="5"/>
      <c r="H20" s="5">
        <v>1</v>
      </c>
      <c r="I20" s="5">
        <v>1</v>
      </c>
      <c r="J20" s="5"/>
      <c r="K20" s="5">
        <v>1</v>
      </c>
      <c r="L20" s="5">
        <v>1</v>
      </c>
      <c r="M20" s="5"/>
      <c r="N20" s="5"/>
      <c r="O20" s="5">
        <v>1</v>
      </c>
      <c r="P20" s="5"/>
      <c r="Q20" s="5">
        <v>1</v>
      </c>
      <c r="R20" s="5"/>
      <c r="S20" s="5">
        <v>1</v>
      </c>
      <c r="T20" s="5">
        <v>1</v>
      </c>
      <c r="U20" s="5"/>
      <c r="V20" s="5"/>
      <c r="W20" s="5">
        <v>1</v>
      </c>
      <c r="X20" s="5"/>
      <c r="Y20" s="5"/>
      <c r="Z20" s="5"/>
      <c r="AA20" s="5">
        <v>1</v>
      </c>
      <c r="AB20" s="5">
        <v>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4">
        <f t="shared" si="0"/>
        <v>11</v>
      </c>
      <c r="AN20" s="16">
        <f t="shared" si="1"/>
        <v>471.4015261276924</v>
      </c>
    </row>
    <row r="21" spans="1:40" ht="14.25">
      <c r="A21" s="42">
        <v>17</v>
      </c>
      <c r="B21" s="23">
        <v>49</v>
      </c>
      <c r="C21" s="34" t="s">
        <v>61</v>
      </c>
      <c r="D21" s="35">
        <v>2003</v>
      </c>
      <c r="E21" s="35">
        <v>3</v>
      </c>
      <c r="F21" s="26" t="s">
        <v>60</v>
      </c>
      <c r="G21" s="5">
        <v>1</v>
      </c>
      <c r="H21" s="5">
        <v>1</v>
      </c>
      <c r="I21" s="5"/>
      <c r="J21" s="5"/>
      <c r="K21" s="5">
        <v>1</v>
      </c>
      <c r="L21" s="5">
        <v>1</v>
      </c>
      <c r="M21" s="5"/>
      <c r="N21" s="5"/>
      <c r="O21" s="5">
        <v>1</v>
      </c>
      <c r="P21" s="5">
        <v>1</v>
      </c>
      <c r="Q21" s="5"/>
      <c r="R21" s="5"/>
      <c r="S21" s="5">
        <v>1</v>
      </c>
      <c r="T21" s="5"/>
      <c r="U21" s="5"/>
      <c r="V21" s="5"/>
      <c r="W21" s="5">
        <v>1</v>
      </c>
      <c r="X21" s="5">
        <v>1</v>
      </c>
      <c r="Y21" s="5"/>
      <c r="Z21" s="5"/>
      <c r="AA21" s="5">
        <v>1</v>
      </c>
      <c r="AB21" s="5">
        <v>1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4">
        <f t="shared" si="0"/>
        <v>11</v>
      </c>
      <c r="AN21" s="16">
        <f t="shared" si="1"/>
        <v>448.23123236916337</v>
      </c>
    </row>
    <row r="22" spans="1:40" ht="14.25">
      <c r="A22" s="42">
        <v>18</v>
      </c>
      <c r="B22" s="23">
        <v>38</v>
      </c>
      <c r="C22" s="34" t="s">
        <v>43</v>
      </c>
      <c r="D22" s="35">
        <v>2003</v>
      </c>
      <c r="E22" s="35" t="s">
        <v>44</v>
      </c>
      <c r="F22" s="26" t="s">
        <v>34</v>
      </c>
      <c r="G22" s="5">
        <v>1</v>
      </c>
      <c r="H22" s="5">
        <v>1</v>
      </c>
      <c r="I22" s="5"/>
      <c r="J22" s="5"/>
      <c r="K22" s="5">
        <v>1</v>
      </c>
      <c r="L22" s="5">
        <v>1</v>
      </c>
      <c r="M22" s="5"/>
      <c r="N22" s="5"/>
      <c r="O22" s="5">
        <v>1</v>
      </c>
      <c r="P22" s="5">
        <v>1</v>
      </c>
      <c r="Q22" s="5"/>
      <c r="R22" s="5"/>
      <c r="S22" s="5">
        <v>1</v>
      </c>
      <c r="T22" s="5">
        <v>1</v>
      </c>
      <c r="U22" s="5"/>
      <c r="V22" s="5"/>
      <c r="W22" s="5">
        <v>1</v>
      </c>
      <c r="X22" s="5"/>
      <c r="Y22" s="5"/>
      <c r="Z22" s="5"/>
      <c r="AA22" s="5">
        <v>1</v>
      </c>
      <c r="AB22" s="5">
        <v>1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4">
        <f t="shared" si="0"/>
        <v>11</v>
      </c>
      <c r="AN22" s="16">
        <f t="shared" si="1"/>
        <v>430.13168485785116</v>
      </c>
    </row>
    <row r="23" spans="1:40" ht="14.25">
      <c r="A23" s="42">
        <v>18</v>
      </c>
      <c r="B23" s="23">
        <v>47</v>
      </c>
      <c r="C23" s="132" t="s">
        <v>284</v>
      </c>
      <c r="D23" s="35">
        <v>2002</v>
      </c>
      <c r="E23" s="35" t="s">
        <v>38</v>
      </c>
      <c r="F23" s="26" t="s">
        <v>34</v>
      </c>
      <c r="G23" s="5">
        <v>1</v>
      </c>
      <c r="H23" s="5">
        <v>1</v>
      </c>
      <c r="I23" s="5"/>
      <c r="J23" s="5"/>
      <c r="K23" s="5">
        <v>1</v>
      </c>
      <c r="L23" s="5">
        <v>1</v>
      </c>
      <c r="M23" s="5"/>
      <c r="N23" s="5"/>
      <c r="O23" s="5">
        <v>1</v>
      </c>
      <c r="P23" s="5">
        <v>1</v>
      </c>
      <c r="Q23" s="5"/>
      <c r="R23" s="5"/>
      <c r="S23" s="5">
        <v>1</v>
      </c>
      <c r="T23" s="5">
        <v>1</v>
      </c>
      <c r="U23" s="5"/>
      <c r="V23" s="5"/>
      <c r="W23" s="5">
        <v>1</v>
      </c>
      <c r="X23" s="5"/>
      <c r="Y23" s="5"/>
      <c r="Z23" s="5"/>
      <c r="AA23" s="5">
        <v>1</v>
      </c>
      <c r="AB23" s="5">
        <v>1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4">
        <f t="shared" si="0"/>
        <v>11</v>
      </c>
      <c r="AN23" s="16">
        <f t="shared" si="1"/>
        <v>430.13168485785116</v>
      </c>
    </row>
    <row r="24" spans="1:42" ht="14.25">
      <c r="A24" s="42">
        <v>20</v>
      </c>
      <c r="B24" s="23">
        <v>31</v>
      </c>
      <c r="C24" s="34" t="s">
        <v>63</v>
      </c>
      <c r="D24" s="35">
        <v>2002</v>
      </c>
      <c r="E24" s="35" t="s">
        <v>64</v>
      </c>
      <c r="F24" s="26" t="s">
        <v>65</v>
      </c>
      <c r="G24" s="5">
        <v>1</v>
      </c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/>
      <c r="O24" s="5">
        <v>1</v>
      </c>
      <c r="P24" s="5">
        <v>1</v>
      </c>
      <c r="Q24" s="5"/>
      <c r="R24" s="5"/>
      <c r="S24" s="5">
        <v>1</v>
      </c>
      <c r="T24" s="5"/>
      <c r="U24" s="5"/>
      <c r="V24" s="5"/>
      <c r="W24" s="5">
        <v>1</v>
      </c>
      <c r="X24" s="5"/>
      <c r="Y24" s="5"/>
      <c r="Z24" s="5"/>
      <c r="AA24" s="5">
        <v>1</v>
      </c>
      <c r="AB24" s="5">
        <v>1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4">
        <f t="shared" si="0"/>
        <v>11</v>
      </c>
      <c r="AN24" s="16">
        <f t="shared" si="1"/>
        <v>426.863711001642</v>
      </c>
      <c r="AO24" s="22"/>
      <c r="AP24" s="22"/>
    </row>
    <row r="25" spans="1:40" ht="14.25">
      <c r="A25" s="42">
        <v>21</v>
      </c>
      <c r="B25" s="23">
        <v>43</v>
      </c>
      <c r="C25" s="24" t="s">
        <v>46</v>
      </c>
      <c r="D25" s="25">
        <v>2003</v>
      </c>
      <c r="E25" s="25" t="s">
        <v>47</v>
      </c>
      <c r="F25" s="26" t="s">
        <v>34</v>
      </c>
      <c r="G25" s="5">
        <v>1</v>
      </c>
      <c r="H25" s="5">
        <v>1</v>
      </c>
      <c r="I25" s="5"/>
      <c r="J25" s="5"/>
      <c r="K25" s="5">
        <v>1</v>
      </c>
      <c r="L25" s="5">
        <v>1</v>
      </c>
      <c r="M25" s="5"/>
      <c r="N25" s="5"/>
      <c r="O25" s="5">
        <v>1</v>
      </c>
      <c r="P25" s="5">
        <v>1</v>
      </c>
      <c r="Q25" s="5"/>
      <c r="R25" s="5"/>
      <c r="S25" s="5">
        <v>1</v>
      </c>
      <c r="T25" s="5"/>
      <c r="U25" s="5"/>
      <c r="V25" s="5"/>
      <c r="W25" s="5">
        <v>1</v>
      </c>
      <c r="X25" s="5"/>
      <c r="Y25" s="5"/>
      <c r="Z25" s="5"/>
      <c r="AA25" s="5">
        <v>1</v>
      </c>
      <c r="AB25" s="5">
        <v>1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4">
        <f t="shared" si="0"/>
        <v>10</v>
      </c>
      <c r="AN25" s="16">
        <f t="shared" si="1"/>
        <v>371.30815544608646</v>
      </c>
    </row>
    <row r="26" spans="1:42" ht="14.25">
      <c r="A26" s="42">
        <v>22</v>
      </c>
      <c r="B26" s="23">
        <v>41</v>
      </c>
      <c r="C26" s="34" t="s">
        <v>68</v>
      </c>
      <c r="D26" s="35">
        <v>2002</v>
      </c>
      <c r="E26" s="35" t="s">
        <v>64</v>
      </c>
      <c r="F26" s="26" t="s">
        <v>69</v>
      </c>
      <c r="G26" s="5">
        <v>1</v>
      </c>
      <c r="H26" s="5">
        <v>1</v>
      </c>
      <c r="I26" s="5"/>
      <c r="J26" s="5"/>
      <c r="K26" s="5">
        <v>1</v>
      </c>
      <c r="L26" s="5">
        <v>1</v>
      </c>
      <c r="M26" s="5"/>
      <c r="N26" s="5"/>
      <c r="O26" s="5">
        <v>1</v>
      </c>
      <c r="P26" s="5"/>
      <c r="Q26" s="5"/>
      <c r="R26" s="5"/>
      <c r="S26" s="5">
        <v>1</v>
      </c>
      <c r="T26" s="5"/>
      <c r="U26" s="5"/>
      <c r="V26" s="5"/>
      <c r="W26" s="5">
        <v>1</v>
      </c>
      <c r="X26" s="5"/>
      <c r="Y26" s="5"/>
      <c r="Z26" s="5"/>
      <c r="AA26" s="5">
        <v>1</v>
      </c>
      <c r="AB26" s="5">
        <v>1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4">
        <f t="shared" si="0"/>
        <v>9</v>
      </c>
      <c r="AN26" s="16">
        <f t="shared" si="1"/>
        <v>321.3081554460865</v>
      </c>
      <c r="AO26" s="21"/>
      <c r="AP26" s="21"/>
    </row>
    <row r="27" spans="1:40" ht="14.25">
      <c r="A27" s="42">
        <v>22</v>
      </c>
      <c r="B27" s="23">
        <v>62</v>
      </c>
      <c r="C27" s="34" t="s">
        <v>62</v>
      </c>
      <c r="D27" s="35">
        <v>2003</v>
      </c>
      <c r="E27" s="35">
        <v>3</v>
      </c>
      <c r="F27" s="26" t="s">
        <v>60</v>
      </c>
      <c r="G27" s="5">
        <v>1</v>
      </c>
      <c r="H27" s="5">
        <v>1</v>
      </c>
      <c r="I27" s="5"/>
      <c r="J27" s="5"/>
      <c r="K27" s="5">
        <v>1</v>
      </c>
      <c r="L27" s="5">
        <v>1</v>
      </c>
      <c r="M27" s="5"/>
      <c r="N27" s="5"/>
      <c r="O27" s="5">
        <v>1</v>
      </c>
      <c r="P27" s="5"/>
      <c r="Q27" s="5"/>
      <c r="R27" s="5"/>
      <c r="S27" s="5">
        <v>1</v>
      </c>
      <c r="T27" s="5"/>
      <c r="U27" s="5"/>
      <c r="V27" s="5"/>
      <c r="W27" s="5">
        <v>1</v>
      </c>
      <c r="X27" s="5"/>
      <c r="Y27" s="5"/>
      <c r="Z27" s="5"/>
      <c r="AA27" s="5">
        <v>1</v>
      </c>
      <c r="AB27" s="5">
        <v>1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4">
        <f t="shared" si="0"/>
        <v>9</v>
      </c>
      <c r="AN27" s="16">
        <f t="shared" si="1"/>
        <v>321.3081554460865</v>
      </c>
    </row>
    <row r="28" spans="1:40" ht="14.25">
      <c r="A28" s="42">
        <v>24</v>
      </c>
      <c r="B28" s="23">
        <v>51</v>
      </c>
      <c r="C28" s="34" t="s">
        <v>49</v>
      </c>
      <c r="D28" s="35">
        <v>2003</v>
      </c>
      <c r="E28" s="35" t="s">
        <v>50</v>
      </c>
      <c r="F28" s="26" t="s">
        <v>34</v>
      </c>
      <c r="G28" s="5">
        <v>1</v>
      </c>
      <c r="H28" s="5">
        <v>1</v>
      </c>
      <c r="I28" s="5"/>
      <c r="J28" s="5"/>
      <c r="K28" s="5">
        <v>1</v>
      </c>
      <c r="L28" s="5">
        <v>1</v>
      </c>
      <c r="M28" s="5"/>
      <c r="N28" s="5"/>
      <c r="O28" s="5">
        <v>1</v>
      </c>
      <c r="P28" s="5"/>
      <c r="Q28" s="5"/>
      <c r="R28" s="5"/>
      <c r="S28" s="5">
        <v>1</v>
      </c>
      <c r="T28" s="5"/>
      <c r="U28" s="5"/>
      <c r="V28" s="5"/>
      <c r="W28" s="5">
        <v>1</v>
      </c>
      <c r="X28" s="5"/>
      <c r="Y28" s="5"/>
      <c r="Z28" s="5"/>
      <c r="AA28" s="5">
        <v>1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4">
        <f t="shared" si="0"/>
        <v>8</v>
      </c>
      <c r="AN28" s="16">
        <f t="shared" si="1"/>
        <v>281.3081554460865</v>
      </c>
    </row>
    <row r="29" spans="1:40" ht="14.25">
      <c r="A29" s="42">
        <v>24</v>
      </c>
      <c r="B29" s="23">
        <v>59</v>
      </c>
      <c r="C29" s="24" t="s">
        <v>53</v>
      </c>
      <c r="D29" s="25">
        <v>2003</v>
      </c>
      <c r="E29" s="25" t="s">
        <v>47</v>
      </c>
      <c r="F29" s="26" t="s">
        <v>34</v>
      </c>
      <c r="G29" s="5">
        <v>1</v>
      </c>
      <c r="H29" s="5">
        <v>1</v>
      </c>
      <c r="I29" s="5"/>
      <c r="J29" s="5"/>
      <c r="K29" s="5">
        <v>1</v>
      </c>
      <c r="L29" s="5">
        <v>1</v>
      </c>
      <c r="M29" s="5"/>
      <c r="N29" s="5"/>
      <c r="O29" s="5">
        <v>1</v>
      </c>
      <c r="P29" s="5"/>
      <c r="Q29" s="5"/>
      <c r="R29" s="5"/>
      <c r="S29" s="5">
        <v>1</v>
      </c>
      <c r="T29" s="5"/>
      <c r="U29" s="5"/>
      <c r="V29" s="5"/>
      <c r="W29" s="5">
        <v>1</v>
      </c>
      <c r="X29" s="5"/>
      <c r="Y29" s="5"/>
      <c r="Z29" s="5"/>
      <c r="AA29" s="5">
        <v>1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4">
        <f t="shared" si="0"/>
        <v>8</v>
      </c>
      <c r="AN29" s="16">
        <f t="shared" si="1"/>
        <v>281.3081554460865</v>
      </c>
    </row>
    <row r="30" spans="1:40" ht="14.25">
      <c r="A30" s="42">
        <v>26</v>
      </c>
      <c r="B30" s="23">
        <v>64</v>
      </c>
      <c r="C30" s="29" t="s">
        <v>259</v>
      </c>
      <c r="D30" s="30">
        <v>2002</v>
      </c>
      <c r="E30" s="31" t="s">
        <v>44</v>
      </c>
      <c r="F30" s="26" t="s">
        <v>55</v>
      </c>
      <c r="G30" s="5">
        <v>1</v>
      </c>
      <c r="H30" s="5"/>
      <c r="I30" s="5"/>
      <c r="J30" s="5"/>
      <c r="K30" s="5">
        <v>1</v>
      </c>
      <c r="L30" s="5"/>
      <c r="M30" s="5"/>
      <c r="N30" s="5"/>
      <c r="O30" s="5">
        <v>1</v>
      </c>
      <c r="P30" s="5"/>
      <c r="Q30" s="5"/>
      <c r="R30" s="5"/>
      <c r="S30" s="5">
        <v>1</v>
      </c>
      <c r="T30" s="5"/>
      <c r="U30" s="5"/>
      <c r="V30" s="5"/>
      <c r="W30" s="5">
        <v>1</v>
      </c>
      <c r="X30" s="5"/>
      <c r="Y30" s="5"/>
      <c r="Z30" s="5"/>
      <c r="AA30" s="5">
        <v>1</v>
      </c>
      <c r="AB30" s="5">
        <v>1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4">
        <f t="shared" si="0"/>
        <v>7</v>
      </c>
      <c r="AN30" s="16">
        <f t="shared" si="1"/>
        <v>247.23408137201244</v>
      </c>
    </row>
    <row r="31" spans="1:40" ht="14.25">
      <c r="A31" s="42">
        <v>27</v>
      </c>
      <c r="B31" s="23">
        <v>32</v>
      </c>
      <c r="C31" s="24" t="s">
        <v>54</v>
      </c>
      <c r="D31" s="25">
        <v>2003</v>
      </c>
      <c r="E31" s="25" t="s">
        <v>44</v>
      </c>
      <c r="F31" s="26" t="s">
        <v>55</v>
      </c>
      <c r="G31" s="5">
        <v>1</v>
      </c>
      <c r="H31" s="5"/>
      <c r="I31" s="5"/>
      <c r="J31" s="5"/>
      <c r="K31" s="5">
        <v>1</v>
      </c>
      <c r="L31" s="5">
        <v>1</v>
      </c>
      <c r="M31" s="5"/>
      <c r="N31" s="5"/>
      <c r="O31" s="5"/>
      <c r="P31" s="5"/>
      <c r="Q31" s="5"/>
      <c r="R31" s="5"/>
      <c r="S31" s="5">
        <v>1</v>
      </c>
      <c r="T31" s="5"/>
      <c r="U31" s="5"/>
      <c r="V31" s="5"/>
      <c r="W31" s="5">
        <v>1</v>
      </c>
      <c r="X31" s="5"/>
      <c r="Y31" s="5"/>
      <c r="Z31" s="5"/>
      <c r="AA31" s="5">
        <v>1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4">
        <f t="shared" si="0"/>
        <v>6</v>
      </c>
      <c r="AN31" s="16">
        <f t="shared" si="1"/>
        <v>207.23408137201244</v>
      </c>
    </row>
    <row r="32" spans="1:40" ht="14.25">
      <c r="A32" s="42">
        <v>27</v>
      </c>
      <c r="B32" s="23">
        <v>63</v>
      </c>
      <c r="C32" s="29" t="s">
        <v>25</v>
      </c>
      <c r="D32" s="30">
        <v>2002</v>
      </c>
      <c r="E32" s="31">
        <v>2</v>
      </c>
      <c r="F32" s="26" t="s">
        <v>26</v>
      </c>
      <c r="G32" s="5">
        <v>1</v>
      </c>
      <c r="H32" s="5">
        <v>1</v>
      </c>
      <c r="I32" s="5"/>
      <c r="J32" s="5"/>
      <c r="K32" s="5">
        <v>1</v>
      </c>
      <c r="L32" s="5"/>
      <c r="M32" s="5"/>
      <c r="N32" s="5"/>
      <c r="O32" s="5"/>
      <c r="P32" s="5"/>
      <c r="Q32" s="5"/>
      <c r="R32" s="5"/>
      <c r="S32" s="5">
        <v>1</v>
      </c>
      <c r="T32" s="5"/>
      <c r="U32" s="5"/>
      <c r="V32" s="5"/>
      <c r="W32" s="5">
        <v>1</v>
      </c>
      <c r="X32" s="5"/>
      <c r="Y32" s="5"/>
      <c r="Z32" s="5"/>
      <c r="AA32" s="5">
        <v>1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4">
        <f t="shared" si="0"/>
        <v>6</v>
      </c>
      <c r="AN32" s="16">
        <f t="shared" si="1"/>
        <v>207.23408137201244</v>
      </c>
    </row>
    <row r="33" spans="1:40" ht="14.25">
      <c r="A33" s="42">
        <v>29</v>
      </c>
      <c r="B33" s="23">
        <v>57</v>
      </c>
      <c r="C33" s="24" t="s">
        <v>58</v>
      </c>
      <c r="D33" s="25">
        <v>2002</v>
      </c>
      <c r="E33" s="25" t="s">
        <v>44</v>
      </c>
      <c r="F33" s="26" t="s">
        <v>57</v>
      </c>
      <c r="G33" s="5">
        <v>1</v>
      </c>
      <c r="H33" s="5">
        <v>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1</v>
      </c>
      <c r="T33" s="5"/>
      <c r="U33" s="5"/>
      <c r="V33" s="5"/>
      <c r="W33" s="5">
        <v>1</v>
      </c>
      <c r="X33" s="5"/>
      <c r="Y33" s="5"/>
      <c r="Z33" s="5"/>
      <c r="AA33" s="5">
        <v>1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4">
        <f t="shared" si="0"/>
        <v>5</v>
      </c>
      <c r="AN33" s="16">
        <f t="shared" si="1"/>
        <v>172.7513227513228</v>
      </c>
    </row>
    <row r="34" spans="1:40" ht="15" hidden="1">
      <c r="A34" s="43"/>
      <c r="B34" s="5"/>
      <c r="C34" s="5" t="s">
        <v>0</v>
      </c>
      <c r="D34" s="11"/>
      <c r="E34" s="11"/>
      <c r="F34" s="10"/>
      <c r="G34" s="5">
        <f>SUM(G4:G32)</f>
        <v>28</v>
      </c>
      <c r="H34" s="5">
        <f>SUM(H4:H32)</f>
        <v>27</v>
      </c>
      <c r="I34" s="5">
        <f>SUM(I4:I32)</f>
        <v>18</v>
      </c>
      <c r="J34" s="5">
        <f>SUM(J4:J32)</f>
        <v>3</v>
      </c>
      <c r="K34" s="5">
        <f>SUM(K4:K33)</f>
        <v>29</v>
      </c>
      <c r="L34" s="5">
        <f>SUM(L4:L32)</f>
        <v>27</v>
      </c>
      <c r="M34" s="5">
        <f>SUM(M4:M32)</f>
        <v>11</v>
      </c>
      <c r="N34" s="5">
        <f>SUM(N4:N32)</f>
        <v>6</v>
      </c>
      <c r="O34" s="5">
        <f>SUM(O4:O33)</f>
        <v>27</v>
      </c>
      <c r="P34" s="5">
        <f>SUM(P4:P32)</f>
        <v>20</v>
      </c>
      <c r="Q34" s="5">
        <f>SUM(Q4:Q32)</f>
        <v>14</v>
      </c>
      <c r="R34" s="5">
        <f>SUM(R4:R32)</f>
        <v>3</v>
      </c>
      <c r="S34" s="5">
        <f>SUM(S4:S33)</f>
        <v>30</v>
      </c>
      <c r="T34" s="5">
        <f>SUM(T4:T32)</f>
        <v>17</v>
      </c>
      <c r="U34" s="5">
        <f>SUM(U4:U32)</f>
        <v>6</v>
      </c>
      <c r="V34" s="5">
        <f>SUM(V4:V32)</f>
        <v>2</v>
      </c>
      <c r="W34" s="5">
        <f>SUM(W4:W33)</f>
        <v>30</v>
      </c>
      <c r="X34" s="5">
        <f>SUM(X4:X32)</f>
        <v>13</v>
      </c>
      <c r="Y34" s="5">
        <f>SUM(Y4:Y32)</f>
        <v>9</v>
      </c>
      <c r="Z34" s="5">
        <f>SUM(Z4:Z32)</f>
        <v>6</v>
      </c>
      <c r="AA34" s="5">
        <f>SUM(AA4:AA33)</f>
        <v>30</v>
      </c>
      <c r="AB34" s="5">
        <f>SUM(AB4:AB33)</f>
        <v>25</v>
      </c>
      <c r="AC34" s="5">
        <f aca="true" t="shared" si="2" ref="AC34:AL34">SUM(AC4:AC32)</f>
        <v>9</v>
      </c>
      <c r="AD34" s="5">
        <f t="shared" si="2"/>
        <v>2</v>
      </c>
      <c r="AE34" s="5">
        <f t="shared" si="2"/>
        <v>0</v>
      </c>
      <c r="AF34" s="5">
        <f t="shared" si="2"/>
        <v>0</v>
      </c>
      <c r="AG34" s="5">
        <f t="shared" si="2"/>
        <v>0</v>
      </c>
      <c r="AH34" s="5">
        <f t="shared" si="2"/>
        <v>0</v>
      </c>
      <c r="AI34" s="5">
        <f t="shared" si="2"/>
        <v>0</v>
      </c>
      <c r="AJ34" s="5">
        <f t="shared" si="2"/>
        <v>0</v>
      </c>
      <c r="AK34" s="5">
        <f t="shared" si="2"/>
        <v>0</v>
      </c>
      <c r="AL34" s="5">
        <f t="shared" si="2"/>
        <v>0</v>
      </c>
      <c r="AM34" s="4"/>
      <c r="AN34" s="5"/>
    </row>
    <row r="35" spans="3:38" ht="15" hidden="1">
      <c r="C35" s="5" t="s">
        <v>1</v>
      </c>
      <c r="D35" s="2"/>
      <c r="E35" s="9"/>
      <c r="F35" s="8"/>
      <c r="G35" s="7">
        <f>IF(G34=0,0,$A$2/G34)</f>
        <v>35.714285714285715</v>
      </c>
      <c r="H35" s="7">
        <f>IF(H34=0,0,$A$2/H34)</f>
        <v>37.03703703703704</v>
      </c>
      <c r="I35" s="7">
        <f>IF(I34=0,0,$A$2/I34)</f>
        <v>55.55555555555556</v>
      </c>
      <c r="J35" s="7">
        <f>IF(J34=0,0,$A$2/J34)</f>
        <v>333.3333333333333</v>
      </c>
      <c r="K35" s="7">
        <f aca="true" t="shared" si="3" ref="K35:AL35">IF(K34=0,0,$A$2/K34)</f>
        <v>34.48275862068966</v>
      </c>
      <c r="L35" s="7">
        <f t="shared" si="3"/>
        <v>37.03703703703704</v>
      </c>
      <c r="M35" s="7">
        <f t="shared" si="3"/>
        <v>90.9090909090909</v>
      </c>
      <c r="N35" s="7">
        <f t="shared" si="3"/>
        <v>166.66666666666666</v>
      </c>
      <c r="O35" s="7">
        <f t="shared" si="3"/>
        <v>37.03703703703704</v>
      </c>
      <c r="P35" s="7">
        <f t="shared" si="3"/>
        <v>50</v>
      </c>
      <c r="Q35" s="7">
        <f t="shared" si="3"/>
        <v>71.42857142857143</v>
      </c>
      <c r="R35" s="7">
        <f t="shared" si="3"/>
        <v>333.3333333333333</v>
      </c>
      <c r="S35" s="7">
        <f t="shared" si="3"/>
        <v>33.333333333333336</v>
      </c>
      <c r="T35" s="7">
        <f t="shared" si="3"/>
        <v>58.8235294117647</v>
      </c>
      <c r="U35" s="7">
        <f t="shared" si="3"/>
        <v>166.66666666666666</v>
      </c>
      <c r="V35" s="7">
        <f t="shared" si="3"/>
        <v>500</v>
      </c>
      <c r="W35" s="7">
        <f t="shared" si="3"/>
        <v>33.333333333333336</v>
      </c>
      <c r="X35" s="7">
        <f t="shared" si="3"/>
        <v>76.92307692307692</v>
      </c>
      <c r="Y35" s="7">
        <f t="shared" si="3"/>
        <v>111.11111111111111</v>
      </c>
      <c r="Z35" s="7">
        <f t="shared" si="3"/>
        <v>166.66666666666666</v>
      </c>
      <c r="AA35" s="7">
        <f t="shared" si="3"/>
        <v>33.333333333333336</v>
      </c>
      <c r="AB35" s="7">
        <f t="shared" si="3"/>
        <v>40</v>
      </c>
      <c r="AC35" s="7">
        <f t="shared" si="3"/>
        <v>111.11111111111111</v>
      </c>
      <c r="AD35" s="7">
        <f t="shared" si="3"/>
        <v>500</v>
      </c>
      <c r="AE35" s="7">
        <f t="shared" si="3"/>
        <v>0</v>
      </c>
      <c r="AF35" s="7">
        <f t="shared" si="3"/>
        <v>0</v>
      </c>
      <c r="AG35" s="7">
        <f t="shared" si="3"/>
        <v>0</v>
      </c>
      <c r="AH35" s="7">
        <f t="shared" si="3"/>
        <v>0</v>
      </c>
      <c r="AI35" s="7">
        <f t="shared" si="3"/>
        <v>0</v>
      </c>
      <c r="AJ35" s="7">
        <f t="shared" si="3"/>
        <v>0</v>
      </c>
      <c r="AK35" s="7">
        <f t="shared" si="3"/>
        <v>0</v>
      </c>
      <c r="AL35" s="7">
        <f t="shared" si="3"/>
        <v>0</v>
      </c>
    </row>
  </sheetData>
  <sheetProtection/>
  <mergeCells count="3">
    <mergeCell ref="A1:AP1"/>
    <mergeCell ref="G2:AL2"/>
    <mergeCell ref="AO2:AP2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.50390625" style="3" customWidth="1"/>
    <col min="2" max="2" width="6.625" style="3" customWidth="1"/>
    <col min="3" max="3" width="22.375" style="3" customWidth="1"/>
    <col min="4" max="4" width="6.625" style="3" customWidth="1"/>
    <col min="5" max="5" width="7.625" style="3" customWidth="1"/>
    <col min="6" max="6" width="27.00390625" style="3" customWidth="1"/>
    <col min="7" max="30" width="3.00390625" style="3" customWidth="1"/>
    <col min="31" max="38" width="3.00390625" style="3" hidden="1" customWidth="1"/>
    <col min="39" max="39" width="6.375" style="12" customWidth="1"/>
    <col min="40" max="40" width="9.125" style="3" customWidth="1"/>
    <col min="41" max="42" width="0" style="3" hidden="1" customWidth="1"/>
    <col min="43" max="16384" width="9.125" style="3" customWidth="1"/>
  </cols>
  <sheetData>
    <row r="1" spans="1:42" s="15" customFormat="1" ht="21" customHeight="1">
      <c r="A1" s="117" t="s">
        <v>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</row>
    <row r="2" spans="1:42" ht="12.75">
      <c r="A2" s="13">
        <v>1000</v>
      </c>
      <c r="B2" s="13"/>
      <c r="G2" s="115" t="s">
        <v>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O2" s="118" t="s">
        <v>8</v>
      </c>
      <c r="AP2" s="118"/>
    </row>
    <row r="3" spans="1:42" ht="12.75">
      <c r="A3" s="20" t="s">
        <v>7</v>
      </c>
      <c r="B3" s="20" t="s">
        <v>71</v>
      </c>
      <c r="C3" s="4" t="s">
        <v>2</v>
      </c>
      <c r="D3" s="4" t="s">
        <v>6</v>
      </c>
      <c r="E3" s="4" t="s">
        <v>19</v>
      </c>
      <c r="F3" s="4" t="s">
        <v>20</v>
      </c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5">
        <v>25</v>
      </c>
      <c r="AF3" s="5">
        <v>26</v>
      </c>
      <c r="AG3" s="5">
        <v>27</v>
      </c>
      <c r="AH3" s="5">
        <v>28</v>
      </c>
      <c r="AI3" s="5">
        <v>29</v>
      </c>
      <c r="AJ3" s="5">
        <v>30</v>
      </c>
      <c r="AK3" s="5">
        <v>31</v>
      </c>
      <c r="AL3" s="5">
        <v>32</v>
      </c>
      <c r="AM3" s="4" t="s">
        <v>4</v>
      </c>
      <c r="AN3" s="4" t="s">
        <v>5</v>
      </c>
      <c r="AO3" s="4" t="s">
        <v>9</v>
      </c>
      <c r="AP3" s="4" t="s">
        <v>10</v>
      </c>
    </row>
    <row r="4" spans="1:42" ht="14.25">
      <c r="A4" s="42">
        <v>1</v>
      </c>
      <c r="B4" s="23">
        <v>10</v>
      </c>
      <c r="C4" s="34" t="s">
        <v>88</v>
      </c>
      <c r="D4" s="35">
        <v>2005</v>
      </c>
      <c r="E4" s="35">
        <v>2</v>
      </c>
      <c r="F4" s="36" t="s">
        <v>34</v>
      </c>
      <c r="G4" s="5">
        <v>1</v>
      </c>
      <c r="H4" s="5">
        <v>1</v>
      </c>
      <c r="I4" s="5">
        <v>1</v>
      </c>
      <c r="J4" s="5"/>
      <c r="K4" s="5">
        <v>1</v>
      </c>
      <c r="L4" s="5">
        <v>1</v>
      </c>
      <c r="M4" s="5">
        <v>1</v>
      </c>
      <c r="N4" s="5"/>
      <c r="O4" s="5">
        <v>1</v>
      </c>
      <c r="P4" s="5">
        <v>1</v>
      </c>
      <c r="Q4" s="5">
        <v>1</v>
      </c>
      <c r="R4" s="5"/>
      <c r="S4" s="5">
        <v>1</v>
      </c>
      <c r="T4" s="5">
        <v>1</v>
      </c>
      <c r="U4" s="5"/>
      <c r="V4" s="5"/>
      <c r="W4" s="5">
        <v>1</v>
      </c>
      <c r="X4" s="5">
        <v>1</v>
      </c>
      <c r="Y4" s="5">
        <v>1</v>
      </c>
      <c r="Z4" s="5"/>
      <c r="AA4" s="5">
        <v>1</v>
      </c>
      <c r="AB4" s="5">
        <v>1</v>
      </c>
      <c r="AC4" s="5">
        <v>1</v>
      </c>
      <c r="AD4" s="5"/>
      <c r="AE4" s="5"/>
      <c r="AF4" s="5"/>
      <c r="AG4" s="5"/>
      <c r="AH4" s="5"/>
      <c r="AI4" s="5"/>
      <c r="AJ4" s="5"/>
      <c r="AK4" s="5"/>
      <c r="AL4" s="5"/>
      <c r="AM4" s="4">
        <f aca="true" t="shared" si="0" ref="AM4:AM30">SUM(G4:AL4)</f>
        <v>17</v>
      </c>
      <c r="AN4" s="16">
        <f aca="true" t="shared" si="1" ref="AN4:AN30">SUMPRODUCT(G4:AL4,$G$32:$AL$32)</f>
        <v>1549.5686318512405</v>
      </c>
      <c r="AO4" s="5"/>
      <c r="AP4" s="5"/>
    </row>
    <row r="5" spans="1:42" ht="14.25">
      <c r="A5" s="42">
        <v>1</v>
      </c>
      <c r="B5" s="23">
        <v>26</v>
      </c>
      <c r="C5" s="34" t="s">
        <v>82</v>
      </c>
      <c r="D5" s="35">
        <v>2004</v>
      </c>
      <c r="E5" s="35">
        <v>2</v>
      </c>
      <c r="F5" s="36" t="s">
        <v>34</v>
      </c>
      <c r="G5" s="5">
        <v>1</v>
      </c>
      <c r="H5" s="5">
        <v>1</v>
      </c>
      <c r="I5" s="5">
        <v>1</v>
      </c>
      <c r="J5" s="5"/>
      <c r="K5" s="5">
        <v>1</v>
      </c>
      <c r="L5" s="5">
        <v>1</v>
      </c>
      <c r="M5" s="5">
        <v>1</v>
      </c>
      <c r="N5" s="5"/>
      <c r="O5" s="5">
        <v>1</v>
      </c>
      <c r="P5" s="5">
        <v>1</v>
      </c>
      <c r="Q5" s="5">
        <v>1</v>
      </c>
      <c r="R5" s="5"/>
      <c r="S5" s="5">
        <v>1</v>
      </c>
      <c r="T5" s="5">
        <v>1</v>
      </c>
      <c r="U5" s="5"/>
      <c r="V5" s="5"/>
      <c r="W5" s="5">
        <v>1</v>
      </c>
      <c r="X5" s="5">
        <v>1</v>
      </c>
      <c r="Y5" s="5">
        <v>1</v>
      </c>
      <c r="Z5" s="5"/>
      <c r="AA5" s="5">
        <v>1</v>
      </c>
      <c r="AB5" s="5">
        <v>1</v>
      </c>
      <c r="AC5" s="5">
        <v>1</v>
      </c>
      <c r="AD5" s="5"/>
      <c r="AE5" s="5"/>
      <c r="AF5" s="5"/>
      <c r="AG5" s="5"/>
      <c r="AH5" s="5"/>
      <c r="AI5" s="5"/>
      <c r="AJ5" s="5"/>
      <c r="AK5" s="5"/>
      <c r="AL5" s="5"/>
      <c r="AM5" s="4">
        <f t="shared" si="0"/>
        <v>17</v>
      </c>
      <c r="AN5" s="16">
        <f t="shared" si="1"/>
        <v>1549.5686318512405</v>
      </c>
      <c r="AO5" s="5"/>
      <c r="AP5" s="5"/>
    </row>
    <row r="6" spans="1:42" ht="14.25">
      <c r="A6" s="42">
        <v>1</v>
      </c>
      <c r="B6" s="23">
        <v>27</v>
      </c>
      <c r="C6" s="34" t="s">
        <v>91</v>
      </c>
      <c r="D6" s="35">
        <v>2005</v>
      </c>
      <c r="E6" s="35" t="s">
        <v>52</v>
      </c>
      <c r="F6" s="36" t="s">
        <v>34</v>
      </c>
      <c r="G6" s="5">
        <v>1</v>
      </c>
      <c r="H6" s="5">
        <v>1</v>
      </c>
      <c r="I6" s="5">
        <v>1</v>
      </c>
      <c r="J6" s="5"/>
      <c r="K6" s="5">
        <v>1</v>
      </c>
      <c r="L6" s="5">
        <v>1</v>
      </c>
      <c r="M6" s="5">
        <v>1</v>
      </c>
      <c r="N6" s="5"/>
      <c r="O6" s="5">
        <v>1</v>
      </c>
      <c r="P6" s="5">
        <v>1</v>
      </c>
      <c r="Q6" s="5">
        <v>1</v>
      </c>
      <c r="R6" s="5"/>
      <c r="S6" s="5">
        <v>1</v>
      </c>
      <c r="T6" s="5">
        <v>1</v>
      </c>
      <c r="U6" s="5"/>
      <c r="V6" s="5"/>
      <c r="W6" s="5">
        <v>1</v>
      </c>
      <c r="X6" s="5">
        <v>1</v>
      </c>
      <c r="Y6" s="5">
        <v>1</v>
      </c>
      <c r="Z6" s="5"/>
      <c r="AA6" s="5">
        <v>1</v>
      </c>
      <c r="AB6" s="5">
        <v>1</v>
      </c>
      <c r="AC6" s="5">
        <v>1</v>
      </c>
      <c r="AD6" s="5"/>
      <c r="AE6" s="5"/>
      <c r="AF6" s="5"/>
      <c r="AG6" s="5"/>
      <c r="AH6" s="5"/>
      <c r="AI6" s="5"/>
      <c r="AJ6" s="5"/>
      <c r="AK6" s="5"/>
      <c r="AL6" s="5"/>
      <c r="AM6" s="4">
        <f t="shared" si="0"/>
        <v>17</v>
      </c>
      <c r="AN6" s="16">
        <f t="shared" si="1"/>
        <v>1549.5686318512405</v>
      </c>
      <c r="AO6" s="5"/>
      <c r="AP6" s="5"/>
    </row>
    <row r="7" spans="1:42" ht="14.25">
      <c r="A7" s="42">
        <v>4</v>
      </c>
      <c r="B7" s="23">
        <v>22</v>
      </c>
      <c r="C7" s="29" t="s">
        <v>75</v>
      </c>
      <c r="D7" s="30">
        <v>2004</v>
      </c>
      <c r="E7" s="30" t="s">
        <v>64</v>
      </c>
      <c r="F7" s="36" t="s">
        <v>74</v>
      </c>
      <c r="G7" s="5">
        <v>1</v>
      </c>
      <c r="H7" s="5">
        <v>1</v>
      </c>
      <c r="I7" s="5">
        <v>1</v>
      </c>
      <c r="J7" s="5"/>
      <c r="K7" s="5">
        <v>1</v>
      </c>
      <c r="L7" s="5">
        <v>1</v>
      </c>
      <c r="M7" s="5">
        <v>1</v>
      </c>
      <c r="N7" s="5"/>
      <c r="O7" s="5">
        <v>1</v>
      </c>
      <c r="P7" s="5">
        <v>1</v>
      </c>
      <c r="Q7" s="5">
        <v>1</v>
      </c>
      <c r="R7" s="5"/>
      <c r="S7" s="5">
        <v>1</v>
      </c>
      <c r="T7" s="5">
        <v>1</v>
      </c>
      <c r="U7" s="5"/>
      <c r="V7" s="5"/>
      <c r="W7" s="5">
        <v>1</v>
      </c>
      <c r="X7" s="5">
        <v>1</v>
      </c>
      <c r="Y7" s="5">
        <v>1</v>
      </c>
      <c r="Z7" s="5"/>
      <c r="AA7" s="5">
        <v>1</v>
      </c>
      <c r="AB7" s="5">
        <v>1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4">
        <f t="shared" si="0"/>
        <v>16</v>
      </c>
      <c r="AN7" s="16">
        <f t="shared" si="1"/>
        <v>1216.2352985179073</v>
      </c>
      <c r="AO7" s="5"/>
      <c r="AP7" s="5"/>
    </row>
    <row r="8" spans="1:42" ht="14.25">
      <c r="A8" s="42">
        <v>5</v>
      </c>
      <c r="B8" s="23">
        <v>7</v>
      </c>
      <c r="C8" s="29" t="s">
        <v>76</v>
      </c>
      <c r="D8" s="30">
        <v>2005</v>
      </c>
      <c r="E8" s="30">
        <v>3</v>
      </c>
      <c r="F8" s="36" t="s">
        <v>74</v>
      </c>
      <c r="G8" s="5">
        <v>1</v>
      </c>
      <c r="H8" s="5">
        <v>1</v>
      </c>
      <c r="I8" s="5"/>
      <c r="J8" s="5"/>
      <c r="K8" s="5">
        <v>1</v>
      </c>
      <c r="L8" s="5">
        <v>1</v>
      </c>
      <c r="M8" s="5"/>
      <c r="N8" s="5"/>
      <c r="O8" s="5">
        <v>1</v>
      </c>
      <c r="P8" s="5">
        <v>1</v>
      </c>
      <c r="Q8" s="5">
        <v>1</v>
      </c>
      <c r="R8" s="5"/>
      <c r="S8" s="5">
        <v>1</v>
      </c>
      <c r="T8" s="5">
        <v>1</v>
      </c>
      <c r="U8" s="5"/>
      <c r="V8" s="5"/>
      <c r="W8" s="5">
        <v>1</v>
      </c>
      <c r="X8" s="5">
        <v>1</v>
      </c>
      <c r="Y8" s="5">
        <v>1</v>
      </c>
      <c r="Z8" s="5"/>
      <c r="AA8" s="5">
        <v>1</v>
      </c>
      <c r="AB8" s="5">
        <v>1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4">
        <f t="shared" si="0"/>
        <v>14</v>
      </c>
      <c r="AN8" s="16">
        <f t="shared" si="1"/>
        <v>958.6595409421496</v>
      </c>
      <c r="AO8" s="5"/>
      <c r="AP8" s="5"/>
    </row>
    <row r="9" spans="1:42" ht="14.25">
      <c r="A9" s="42">
        <v>6</v>
      </c>
      <c r="B9" s="23">
        <v>20</v>
      </c>
      <c r="C9" s="34" t="s">
        <v>99</v>
      </c>
      <c r="D9" s="35">
        <v>2005</v>
      </c>
      <c r="E9" s="35">
        <v>3</v>
      </c>
      <c r="F9" s="36" t="s">
        <v>65</v>
      </c>
      <c r="G9" s="5">
        <v>1</v>
      </c>
      <c r="H9" s="5">
        <v>1</v>
      </c>
      <c r="I9" s="5"/>
      <c r="J9" s="5"/>
      <c r="K9" s="5">
        <v>1</v>
      </c>
      <c r="L9" s="5">
        <v>1</v>
      </c>
      <c r="M9" s="5">
        <v>1</v>
      </c>
      <c r="N9" s="5"/>
      <c r="O9" s="5">
        <v>1</v>
      </c>
      <c r="P9" s="5">
        <v>1</v>
      </c>
      <c r="Q9" s="5">
        <v>1</v>
      </c>
      <c r="R9" s="5"/>
      <c r="S9" s="5">
        <v>1</v>
      </c>
      <c r="T9" s="5">
        <v>1</v>
      </c>
      <c r="U9" s="5"/>
      <c r="V9" s="5"/>
      <c r="W9" s="5">
        <v>1</v>
      </c>
      <c r="X9" s="5">
        <v>1</v>
      </c>
      <c r="Y9" s="5"/>
      <c r="Z9" s="5"/>
      <c r="AA9" s="5">
        <v>1</v>
      </c>
      <c r="AB9" s="5">
        <v>1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4">
        <f t="shared" si="0"/>
        <v>14</v>
      </c>
      <c r="AN9" s="16">
        <f t="shared" si="1"/>
        <v>925.3262076088163</v>
      </c>
      <c r="AO9" s="5"/>
      <c r="AP9" s="5"/>
    </row>
    <row r="10" spans="1:42" ht="14.25">
      <c r="A10" s="42">
        <v>7</v>
      </c>
      <c r="B10" s="23">
        <v>3</v>
      </c>
      <c r="C10" s="34" t="s">
        <v>97</v>
      </c>
      <c r="D10" s="35">
        <v>2004</v>
      </c>
      <c r="E10" s="35">
        <v>3</v>
      </c>
      <c r="F10" s="36" t="s">
        <v>60</v>
      </c>
      <c r="G10" s="5">
        <v>1</v>
      </c>
      <c r="H10" s="5">
        <v>1</v>
      </c>
      <c r="I10" s="5">
        <v>1</v>
      </c>
      <c r="J10" s="5"/>
      <c r="K10" s="5">
        <v>1</v>
      </c>
      <c r="L10" s="5">
        <v>1</v>
      </c>
      <c r="M10" s="5">
        <v>1</v>
      </c>
      <c r="N10" s="5"/>
      <c r="O10" s="5">
        <v>1</v>
      </c>
      <c r="P10" s="5">
        <v>1</v>
      </c>
      <c r="Q10" s="5"/>
      <c r="R10" s="5"/>
      <c r="S10" s="5">
        <v>1</v>
      </c>
      <c r="T10" s="5">
        <v>1</v>
      </c>
      <c r="U10" s="5"/>
      <c r="V10" s="5"/>
      <c r="W10" s="5">
        <v>1</v>
      </c>
      <c r="X10" s="5">
        <v>1</v>
      </c>
      <c r="Y10" s="5"/>
      <c r="Z10" s="5"/>
      <c r="AA10" s="5">
        <v>1</v>
      </c>
      <c r="AB10" s="5"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4">
        <f t="shared" si="0"/>
        <v>14</v>
      </c>
      <c r="AN10" s="16">
        <f t="shared" si="1"/>
        <v>905.1241874067961</v>
      </c>
      <c r="AO10" s="22"/>
      <c r="AP10" s="22"/>
    </row>
    <row r="11" spans="1:40" ht="14.25">
      <c r="A11" s="42">
        <v>8</v>
      </c>
      <c r="B11" s="23">
        <v>12</v>
      </c>
      <c r="C11" s="34" t="s">
        <v>90</v>
      </c>
      <c r="D11" s="35">
        <v>2005</v>
      </c>
      <c r="E11" s="35" t="s">
        <v>52</v>
      </c>
      <c r="F11" s="36" t="s">
        <v>34</v>
      </c>
      <c r="G11" s="5">
        <v>1</v>
      </c>
      <c r="H11" s="5">
        <v>1</v>
      </c>
      <c r="I11" s="5"/>
      <c r="J11" s="5"/>
      <c r="K11" s="5">
        <v>1</v>
      </c>
      <c r="L11" s="5">
        <v>1</v>
      </c>
      <c r="M11" s="5"/>
      <c r="N11" s="5"/>
      <c r="O11" s="5">
        <v>1</v>
      </c>
      <c r="P11" s="5">
        <v>1</v>
      </c>
      <c r="Q11" s="5">
        <v>1</v>
      </c>
      <c r="R11" s="5"/>
      <c r="S11" s="5">
        <v>1</v>
      </c>
      <c r="T11" s="5">
        <v>1</v>
      </c>
      <c r="U11" s="5"/>
      <c r="V11" s="5"/>
      <c r="W11" s="5">
        <v>1</v>
      </c>
      <c r="X11" s="5">
        <v>1</v>
      </c>
      <c r="Y11" s="5"/>
      <c r="Z11" s="5"/>
      <c r="AA11" s="5">
        <v>1</v>
      </c>
      <c r="AB11" s="5">
        <v>1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4">
        <f t="shared" si="0"/>
        <v>13</v>
      </c>
      <c r="AN11" s="16">
        <f t="shared" si="1"/>
        <v>758.6595409421496</v>
      </c>
    </row>
    <row r="12" spans="1:40" ht="14.25">
      <c r="A12" s="42">
        <v>9</v>
      </c>
      <c r="B12" s="23">
        <v>15</v>
      </c>
      <c r="C12" s="34" t="s">
        <v>77</v>
      </c>
      <c r="D12" s="35">
        <v>2005</v>
      </c>
      <c r="E12" s="35" t="s">
        <v>64</v>
      </c>
      <c r="F12" s="36" t="s">
        <v>32</v>
      </c>
      <c r="G12" s="5">
        <v>1</v>
      </c>
      <c r="H12" s="5">
        <v>1</v>
      </c>
      <c r="I12" s="5">
        <v>1</v>
      </c>
      <c r="J12" s="5"/>
      <c r="K12" s="5">
        <v>1</v>
      </c>
      <c r="L12" s="5">
        <v>1</v>
      </c>
      <c r="M12" s="5"/>
      <c r="N12" s="5"/>
      <c r="O12" s="5">
        <v>1</v>
      </c>
      <c r="P12" s="5">
        <v>1</v>
      </c>
      <c r="Q12" s="5"/>
      <c r="R12" s="5"/>
      <c r="S12" s="5">
        <v>1</v>
      </c>
      <c r="T12" s="5">
        <v>1</v>
      </c>
      <c r="U12" s="5"/>
      <c r="V12" s="5"/>
      <c r="W12" s="5">
        <v>1</v>
      </c>
      <c r="X12" s="5">
        <v>1</v>
      </c>
      <c r="Y12" s="5"/>
      <c r="Z12" s="5"/>
      <c r="AA12" s="5">
        <v>1</v>
      </c>
      <c r="AB12" s="5">
        <v>1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4">
        <f t="shared" si="0"/>
        <v>13</v>
      </c>
      <c r="AN12" s="16">
        <f t="shared" si="1"/>
        <v>738.4575207401294</v>
      </c>
    </row>
    <row r="13" spans="1:42" ht="14.25">
      <c r="A13" s="42">
        <v>9</v>
      </c>
      <c r="B13" s="23">
        <v>17</v>
      </c>
      <c r="C13" s="132" t="s">
        <v>285</v>
      </c>
      <c r="D13" s="35">
        <v>2004</v>
      </c>
      <c r="E13" s="35" t="s">
        <v>38</v>
      </c>
      <c r="F13" s="36" t="s">
        <v>34</v>
      </c>
      <c r="G13" s="5">
        <v>1</v>
      </c>
      <c r="H13" s="5">
        <v>1</v>
      </c>
      <c r="I13" s="5">
        <v>1</v>
      </c>
      <c r="J13" s="5"/>
      <c r="K13" s="5">
        <v>1</v>
      </c>
      <c r="L13" s="5">
        <v>1</v>
      </c>
      <c r="M13" s="5"/>
      <c r="N13" s="5"/>
      <c r="O13" s="5">
        <v>1</v>
      </c>
      <c r="P13" s="5">
        <v>1</v>
      </c>
      <c r="Q13" s="5">
        <v>1</v>
      </c>
      <c r="R13" s="5"/>
      <c r="S13" s="5">
        <v>1</v>
      </c>
      <c r="T13" s="5">
        <v>1</v>
      </c>
      <c r="U13" s="5"/>
      <c r="V13" s="5"/>
      <c r="W13" s="5">
        <v>1</v>
      </c>
      <c r="X13" s="5"/>
      <c r="Y13" s="5"/>
      <c r="Z13" s="5"/>
      <c r="AA13" s="5">
        <v>1</v>
      </c>
      <c r="AB13" s="5">
        <v>1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4">
        <f t="shared" si="0"/>
        <v>13</v>
      </c>
      <c r="AN13" s="16">
        <f t="shared" si="1"/>
        <v>738.4575207401294</v>
      </c>
      <c r="AO13" s="21"/>
      <c r="AP13" s="21"/>
    </row>
    <row r="14" spans="1:40" ht="14.25">
      <c r="A14" s="42">
        <v>9</v>
      </c>
      <c r="B14" s="23">
        <v>29</v>
      </c>
      <c r="C14" s="34" t="s">
        <v>98</v>
      </c>
      <c r="D14" s="35">
        <v>2004</v>
      </c>
      <c r="E14" s="35">
        <v>2</v>
      </c>
      <c r="F14" s="36" t="s">
        <v>65</v>
      </c>
      <c r="G14" s="5">
        <v>1</v>
      </c>
      <c r="H14" s="5">
        <v>1</v>
      </c>
      <c r="I14" s="5">
        <v>1</v>
      </c>
      <c r="J14" s="5"/>
      <c r="K14" s="5">
        <v>1</v>
      </c>
      <c r="L14" s="5">
        <v>1</v>
      </c>
      <c r="M14" s="5"/>
      <c r="N14" s="5"/>
      <c r="O14" s="5">
        <v>1</v>
      </c>
      <c r="P14" s="5">
        <v>1</v>
      </c>
      <c r="Q14" s="5">
        <v>1</v>
      </c>
      <c r="R14" s="5"/>
      <c r="S14" s="5">
        <v>1</v>
      </c>
      <c r="T14" s="5">
        <v>1</v>
      </c>
      <c r="U14" s="5"/>
      <c r="V14" s="5"/>
      <c r="W14" s="5">
        <v>1</v>
      </c>
      <c r="X14" s="5"/>
      <c r="Y14" s="5"/>
      <c r="Z14" s="5"/>
      <c r="AA14" s="5">
        <v>1</v>
      </c>
      <c r="AB14" s="5">
        <v>1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4">
        <f t="shared" si="0"/>
        <v>13</v>
      </c>
      <c r="AN14" s="16">
        <f t="shared" si="1"/>
        <v>738.4575207401294</v>
      </c>
    </row>
    <row r="15" spans="1:42" ht="14.25">
      <c r="A15" s="42">
        <v>12</v>
      </c>
      <c r="B15" s="23">
        <v>18</v>
      </c>
      <c r="C15" s="37" t="s">
        <v>100</v>
      </c>
      <c r="D15" s="38">
        <v>2004</v>
      </c>
      <c r="E15" s="38" t="s">
        <v>64</v>
      </c>
      <c r="F15" s="36" t="s">
        <v>101</v>
      </c>
      <c r="G15" s="5">
        <v>1</v>
      </c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/>
      <c r="O15" s="5">
        <v>1</v>
      </c>
      <c r="P15" s="5">
        <v>1</v>
      </c>
      <c r="Q15" s="5"/>
      <c r="R15" s="5"/>
      <c r="S15" s="5">
        <v>1</v>
      </c>
      <c r="T15" s="5">
        <v>1</v>
      </c>
      <c r="U15" s="5"/>
      <c r="V15" s="5"/>
      <c r="W15" s="5">
        <v>1</v>
      </c>
      <c r="X15" s="5"/>
      <c r="Y15" s="5"/>
      <c r="Z15" s="5"/>
      <c r="AA15" s="5">
        <v>1</v>
      </c>
      <c r="AB15" s="5">
        <v>1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4">
        <f t="shared" si="0"/>
        <v>12</v>
      </c>
      <c r="AN15" s="16">
        <f t="shared" si="1"/>
        <v>627.3464096290184</v>
      </c>
      <c r="AO15" s="21"/>
      <c r="AP15" s="21"/>
    </row>
    <row r="16" spans="1:40" ht="14.25">
      <c r="A16" s="42">
        <v>12</v>
      </c>
      <c r="B16" s="23">
        <v>24</v>
      </c>
      <c r="C16" s="34" t="s">
        <v>81</v>
      </c>
      <c r="D16" s="35">
        <v>2004</v>
      </c>
      <c r="E16" s="35">
        <v>1</v>
      </c>
      <c r="F16" s="36" t="s">
        <v>34</v>
      </c>
      <c r="G16" s="5">
        <v>1</v>
      </c>
      <c r="H16" s="5">
        <v>1</v>
      </c>
      <c r="I16" s="5">
        <v>1</v>
      </c>
      <c r="J16" s="5"/>
      <c r="K16" s="5">
        <v>1</v>
      </c>
      <c r="L16" s="5">
        <v>1</v>
      </c>
      <c r="M16" s="5"/>
      <c r="N16" s="5"/>
      <c r="O16" s="5">
        <v>1</v>
      </c>
      <c r="P16" s="5">
        <v>1</v>
      </c>
      <c r="Q16" s="5"/>
      <c r="R16" s="5"/>
      <c r="S16" s="5">
        <v>1</v>
      </c>
      <c r="T16" s="5">
        <v>1</v>
      </c>
      <c r="U16" s="5"/>
      <c r="V16" s="5"/>
      <c r="W16" s="5">
        <v>1</v>
      </c>
      <c r="X16" s="5"/>
      <c r="Y16" s="5"/>
      <c r="Z16" s="5"/>
      <c r="AA16" s="5">
        <v>1</v>
      </c>
      <c r="AB16" s="5">
        <v>1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4">
        <f t="shared" si="0"/>
        <v>12</v>
      </c>
      <c r="AN16" s="16">
        <f t="shared" si="1"/>
        <v>627.3464096290184</v>
      </c>
    </row>
    <row r="17" spans="1:40" ht="14.25">
      <c r="A17" s="42">
        <v>14</v>
      </c>
      <c r="B17" s="23">
        <v>23</v>
      </c>
      <c r="C17" s="34" t="s">
        <v>80</v>
      </c>
      <c r="D17" s="35">
        <v>2004</v>
      </c>
      <c r="E17" s="35" t="s">
        <v>50</v>
      </c>
      <c r="F17" s="36" t="s">
        <v>34</v>
      </c>
      <c r="G17" s="5">
        <v>1</v>
      </c>
      <c r="H17" s="5">
        <v>1</v>
      </c>
      <c r="I17" s="5">
        <v>1</v>
      </c>
      <c r="J17" s="5"/>
      <c r="K17" s="5">
        <v>1</v>
      </c>
      <c r="L17" s="5">
        <v>1</v>
      </c>
      <c r="M17" s="5"/>
      <c r="N17" s="5"/>
      <c r="O17" s="5">
        <v>1</v>
      </c>
      <c r="P17" s="5"/>
      <c r="Q17" s="5"/>
      <c r="R17" s="5"/>
      <c r="S17" s="5">
        <v>1</v>
      </c>
      <c r="T17" s="5">
        <v>1</v>
      </c>
      <c r="U17" s="5"/>
      <c r="V17" s="5"/>
      <c r="W17" s="5">
        <v>1</v>
      </c>
      <c r="X17" s="5"/>
      <c r="Y17" s="5"/>
      <c r="Z17" s="5"/>
      <c r="AA17" s="5">
        <v>1</v>
      </c>
      <c r="AB17" s="5">
        <v>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4">
        <f t="shared" si="0"/>
        <v>11</v>
      </c>
      <c r="AN17" s="16">
        <f t="shared" si="1"/>
        <v>555.9178382004469</v>
      </c>
    </row>
    <row r="18" spans="1:42" ht="14.25">
      <c r="A18" s="42">
        <v>15</v>
      </c>
      <c r="B18" s="23">
        <v>16</v>
      </c>
      <c r="C18" s="34" t="s">
        <v>72</v>
      </c>
      <c r="D18" s="35">
        <v>2004</v>
      </c>
      <c r="E18" s="35" t="s">
        <v>73</v>
      </c>
      <c r="F18" s="36" t="s">
        <v>74</v>
      </c>
      <c r="G18" s="5">
        <v>1</v>
      </c>
      <c r="H18" s="5">
        <v>1</v>
      </c>
      <c r="I18" s="5"/>
      <c r="J18" s="5"/>
      <c r="K18" s="5">
        <v>1</v>
      </c>
      <c r="L18" s="5">
        <v>1</v>
      </c>
      <c r="M18" s="5"/>
      <c r="N18" s="5"/>
      <c r="O18" s="5">
        <v>1</v>
      </c>
      <c r="P18" s="5">
        <v>1</v>
      </c>
      <c r="Q18" s="5"/>
      <c r="R18" s="5"/>
      <c r="S18" s="5">
        <v>1</v>
      </c>
      <c r="T18" s="5"/>
      <c r="U18" s="5"/>
      <c r="V18" s="5"/>
      <c r="W18" s="5">
        <v>1</v>
      </c>
      <c r="X18" s="5"/>
      <c r="Y18" s="5"/>
      <c r="Z18" s="5"/>
      <c r="AA18" s="5">
        <v>1</v>
      </c>
      <c r="AB18" s="5">
        <v>1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4">
        <f t="shared" si="0"/>
        <v>10</v>
      </c>
      <c r="AN18" s="16">
        <f t="shared" si="1"/>
        <v>473.9373187199275</v>
      </c>
      <c r="AO18" s="21"/>
      <c r="AP18" s="21"/>
    </row>
    <row r="19" spans="1:42" ht="14.25">
      <c r="A19" s="42">
        <v>16</v>
      </c>
      <c r="B19" s="23">
        <v>2</v>
      </c>
      <c r="C19" s="132" t="s">
        <v>286</v>
      </c>
      <c r="D19" s="35">
        <v>2004</v>
      </c>
      <c r="E19" s="35" t="s">
        <v>33</v>
      </c>
      <c r="F19" s="36" t="s">
        <v>34</v>
      </c>
      <c r="G19" s="5">
        <v>1</v>
      </c>
      <c r="H19" s="5">
        <v>1</v>
      </c>
      <c r="I19" s="5"/>
      <c r="J19" s="5"/>
      <c r="K19" s="5">
        <v>1</v>
      </c>
      <c r="L19" s="5">
        <v>1</v>
      </c>
      <c r="M19" s="5"/>
      <c r="N19" s="5"/>
      <c r="O19" s="5">
        <v>1</v>
      </c>
      <c r="P19" s="5"/>
      <c r="Q19" s="5"/>
      <c r="R19" s="5"/>
      <c r="S19" s="5">
        <v>1</v>
      </c>
      <c r="T19" s="5">
        <v>1</v>
      </c>
      <c r="U19" s="5"/>
      <c r="V19" s="5"/>
      <c r="W19" s="5">
        <v>1</v>
      </c>
      <c r="X19" s="5"/>
      <c r="Y19" s="5"/>
      <c r="Z19" s="5"/>
      <c r="AA19" s="5">
        <v>1</v>
      </c>
      <c r="AB19" s="5">
        <v>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4">
        <f t="shared" si="0"/>
        <v>10</v>
      </c>
      <c r="AN19" s="16">
        <f t="shared" si="1"/>
        <v>465.00874729135603</v>
      </c>
      <c r="AO19" s="21"/>
      <c r="AP19" s="21"/>
    </row>
    <row r="20" spans="1:40" ht="14.25">
      <c r="A20" s="42">
        <v>16</v>
      </c>
      <c r="B20" s="23">
        <v>28</v>
      </c>
      <c r="C20" s="34" t="s">
        <v>92</v>
      </c>
      <c r="D20" s="35">
        <v>2005</v>
      </c>
      <c r="E20" s="35" t="s">
        <v>86</v>
      </c>
      <c r="F20" s="36" t="s">
        <v>34</v>
      </c>
      <c r="G20" s="5">
        <v>1</v>
      </c>
      <c r="H20" s="5">
        <v>1</v>
      </c>
      <c r="I20" s="5"/>
      <c r="J20" s="5"/>
      <c r="K20" s="5">
        <v>1</v>
      </c>
      <c r="L20" s="5">
        <v>1</v>
      </c>
      <c r="M20" s="5"/>
      <c r="N20" s="5"/>
      <c r="O20" s="5">
        <v>1</v>
      </c>
      <c r="P20" s="5"/>
      <c r="Q20" s="5"/>
      <c r="R20" s="5"/>
      <c r="S20" s="5">
        <v>1</v>
      </c>
      <c r="T20" s="5">
        <v>1</v>
      </c>
      <c r="U20" s="5"/>
      <c r="V20" s="5"/>
      <c r="W20" s="5">
        <v>1</v>
      </c>
      <c r="X20" s="5"/>
      <c r="Y20" s="5"/>
      <c r="Z20" s="5"/>
      <c r="AA20" s="5">
        <v>1</v>
      </c>
      <c r="AB20" s="5">
        <v>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4">
        <f t="shared" si="0"/>
        <v>10</v>
      </c>
      <c r="AN20" s="16">
        <f t="shared" si="1"/>
        <v>465.00874729135603</v>
      </c>
    </row>
    <row r="21" spans="1:40" ht="14.25">
      <c r="A21" s="42">
        <v>18</v>
      </c>
      <c r="B21" s="23">
        <v>11</v>
      </c>
      <c r="C21" s="34" t="s">
        <v>89</v>
      </c>
      <c r="D21" s="35">
        <v>2005</v>
      </c>
      <c r="E21" s="35" t="s">
        <v>50</v>
      </c>
      <c r="F21" s="36" t="s">
        <v>34</v>
      </c>
      <c r="G21" s="5">
        <v>1</v>
      </c>
      <c r="H21" s="5">
        <v>1</v>
      </c>
      <c r="I21" s="5"/>
      <c r="J21" s="5"/>
      <c r="K21" s="5">
        <v>1</v>
      </c>
      <c r="L21" s="5">
        <v>1</v>
      </c>
      <c r="M21" s="5"/>
      <c r="N21" s="5"/>
      <c r="O21" s="5">
        <v>1</v>
      </c>
      <c r="P21" s="5"/>
      <c r="Q21" s="5"/>
      <c r="R21" s="5"/>
      <c r="S21" s="5">
        <v>1</v>
      </c>
      <c r="T21" s="5"/>
      <c r="U21" s="5"/>
      <c r="V21" s="5"/>
      <c r="W21" s="5">
        <v>1</v>
      </c>
      <c r="X21" s="5"/>
      <c r="Y21" s="5"/>
      <c r="Z21" s="5"/>
      <c r="AA21" s="5">
        <v>1</v>
      </c>
      <c r="AB21" s="5">
        <v>1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4">
        <f t="shared" si="0"/>
        <v>9</v>
      </c>
      <c r="AN21" s="16">
        <f t="shared" si="1"/>
        <v>402.50874729135603</v>
      </c>
    </row>
    <row r="22" spans="1:40" ht="14.25">
      <c r="A22" s="42">
        <v>19</v>
      </c>
      <c r="B22" s="23">
        <v>25</v>
      </c>
      <c r="C22" s="34" t="s">
        <v>258</v>
      </c>
      <c r="D22" s="35">
        <v>2005</v>
      </c>
      <c r="E22" s="35" t="s">
        <v>52</v>
      </c>
      <c r="F22" s="36" t="s">
        <v>34</v>
      </c>
      <c r="G22" s="5">
        <v>1</v>
      </c>
      <c r="H22" s="5">
        <v>1</v>
      </c>
      <c r="I22" s="5"/>
      <c r="J22" s="5"/>
      <c r="K22" s="5">
        <v>1</v>
      </c>
      <c r="L22" s="5">
        <v>1</v>
      </c>
      <c r="M22" s="5"/>
      <c r="N22" s="5"/>
      <c r="O22" s="5">
        <v>1</v>
      </c>
      <c r="P22" s="5"/>
      <c r="Q22" s="5"/>
      <c r="R22" s="5"/>
      <c r="S22" s="5">
        <v>1</v>
      </c>
      <c r="T22" s="5"/>
      <c r="U22" s="5"/>
      <c r="V22" s="5"/>
      <c r="W22" s="5">
        <v>1</v>
      </c>
      <c r="X22" s="5"/>
      <c r="Y22" s="5"/>
      <c r="Z22" s="5"/>
      <c r="AA22" s="5">
        <v>1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4">
        <f t="shared" si="0"/>
        <v>8</v>
      </c>
      <c r="AN22" s="16">
        <f t="shared" si="1"/>
        <v>346.9531917358005</v>
      </c>
    </row>
    <row r="23" spans="1:40" ht="14.25">
      <c r="A23" s="42">
        <v>20</v>
      </c>
      <c r="B23" s="23">
        <v>9</v>
      </c>
      <c r="C23" s="39" t="s">
        <v>87</v>
      </c>
      <c r="D23" s="40">
        <v>2005</v>
      </c>
      <c r="E23" s="40" t="s">
        <v>33</v>
      </c>
      <c r="F23" s="36" t="s">
        <v>34</v>
      </c>
      <c r="G23" s="5">
        <v>1</v>
      </c>
      <c r="H23" s="5">
        <v>1</v>
      </c>
      <c r="I23" s="5"/>
      <c r="J23" s="5"/>
      <c r="K23" s="5">
        <v>1</v>
      </c>
      <c r="L23" s="5"/>
      <c r="M23" s="5"/>
      <c r="N23" s="5"/>
      <c r="O23" s="5">
        <v>1</v>
      </c>
      <c r="P23" s="5"/>
      <c r="Q23" s="5"/>
      <c r="R23" s="5"/>
      <c r="S23" s="5">
        <v>1</v>
      </c>
      <c r="T23" s="5"/>
      <c r="U23" s="5"/>
      <c r="V23" s="5"/>
      <c r="W23" s="5">
        <v>1</v>
      </c>
      <c r="X23" s="5"/>
      <c r="Y23" s="5"/>
      <c r="Z23" s="5"/>
      <c r="AA23" s="5">
        <v>1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4">
        <f t="shared" si="0"/>
        <v>7</v>
      </c>
      <c r="AN23" s="16">
        <f t="shared" si="1"/>
        <v>299.3341441167528</v>
      </c>
    </row>
    <row r="24" spans="1:40" ht="14.25">
      <c r="A24" s="42">
        <v>21</v>
      </c>
      <c r="B24" s="23">
        <v>4</v>
      </c>
      <c r="C24" s="34" t="s">
        <v>83</v>
      </c>
      <c r="D24" s="35">
        <v>2005</v>
      </c>
      <c r="E24" s="35" t="s">
        <v>44</v>
      </c>
      <c r="F24" s="36" t="s">
        <v>34</v>
      </c>
      <c r="G24" s="5">
        <v>1</v>
      </c>
      <c r="H24" s="5">
        <v>1</v>
      </c>
      <c r="I24" s="5"/>
      <c r="J24" s="5"/>
      <c r="K24" s="5">
        <v>1</v>
      </c>
      <c r="L24" s="5">
        <v>1</v>
      </c>
      <c r="M24" s="5"/>
      <c r="N24" s="5"/>
      <c r="O24" s="5"/>
      <c r="P24" s="5"/>
      <c r="Q24" s="5"/>
      <c r="R24" s="5"/>
      <c r="S24" s="5">
        <v>1</v>
      </c>
      <c r="T24" s="5"/>
      <c r="U24" s="5"/>
      <c r="V24" s="5"/>
      <c r="W24" s="5">
        <v>1</v>
      </c>
      <c r="X24" s="5"/>
      <c r="Y24" s="5"/>
      <c r="Z24" s="5"/>
      <c r="AA24" s="5">
        <v>1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4">
        <f t="shared" si="0"/>
        <v>7</v>
      </c>
      <c r="AN24" s="16">
        <f t="shared" si="1"/>
        <v>296.95319173580043</v>
      </c>
    </row>
    <row r="25" spans="1:40" ht="14.25">
      <c r="A25" s="42">
        <v>21</v>
      </c>
      <c r="B25" s="23">
        <v>8</v>
      </c>
      <c r="C25" s="34" t="s">
        <v>85</v>
      </c>
      <c r="D25" s="35">
        <v>2005</v>
      </c>
      <c r="E25" s="35" t="s">
        <v>86</v>
      </c>
      <c r="F25" s="36" t="s">
        <v>34</v>
      </c>
      <c r="G25" s="5">
        <v>1</v>
      </c>
      <c r="H25" s="5">
        <v>1</v>
      </c>
      <c r="I25" s="5"/>
      <c r="J25" s="5"/>
      <c r="K25" s="5">
        <v>1</v>
      </c>
      <c r="L25" s="5">
        <v>1</v>
      </c>
      <c r="M25" s="5"/>
      <c r="N25" s="5"/>
      <c r="O25" s="5"/>
      <c r="P25" s="5"/>
      <c r="Q25" s="5"/>
      <c r="R25" s="5"/>
      <c r="S25" s="5">
        <v>1</v>
      </c>
      <c r="T25" s="5"/>
      <c r="U25" s="5"/>
      <c r="V25" s="5"/>
      <c r="W25" s="5">
        <v>1</v>
      </c>
      <c r="X25" s="5"/>
      <c r="Y25" s="5"/>
      <c r="Z25" s="5"/>
      <c r="AA25" s="5">
        <v>1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4">
        <f t="shared" si="0"/>
        <v>7</v>
      </c>
      <c r="AN25" s="16">
        <f t="shared" si="1"/>
        <v>296.95319173580043</v>
      </c>
    </row>
    <row r="26" spans="1:40" ht="14.25">
      <c r="A26" s="42">
        <v>23</v>
      </c>
      <c r="B26" s="23">
        <v>5</v>
      </c>
      <c r="C26" s="34" t="s">
        <v>84</v>
      </c>
      <c r="D26" s="35">
        <v>2005</v>
      </c>
      <c r="E26" s="35" t="s">
        <v>44</v>
      </c>
      <c r="F26" s="36" t="s">
        <v>34</v>
      </c>
      <c r="G26" s="5">
        <v>1</v>
      </c>
      <c r="H26" s="5"/>
      <c r="I26" s="5"/>
      <c r="J26" s="5"/>
      <c r="K26" s="5">
        <v>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1</v>
      </c>
      <c r="X26" s="5"/>
      <c r="Y26" s="5"/>
      <c r="Z26" s="5"/>
      <c r="AA26" s="5">
        <v>1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4">
        <f t="shared" si="0"/>
        <v>4</v>
      </c>
      <c r="AN26" s="16">
        <f t="shared" si="1"/>
        <v>160.40133779264215</v>
      </c>
    </row>
    <row r="27" spans="1:40" ht="14.25">
      <c r="A27" s="42">
        <v>23</v>
      </c>
      <c r="B27" s="23">
        <v>19</v>
      </c>
      <c r="C27" s="37" t="s">
        <v>95</v>
      </c>
      <c r="D27" s="25">
        <v>2005</v>
      </c>
      <c r="E27" s="25" t="s">
        <v>64</v>
      </c>
      <c r="F27" s="26" t="s">
        <v>96</v>
      </c>
      <c r="G27" s="5">
        <v>1</v>
      </c>
      <c r="H27" s="5"/>
      <c r="I27" s="5"/>
      <c r="J27" s="5"/>
      <c r="K27" s="5">
        <v>1</v>
      </c>
      <c r="L27" s="5"/>
      <c r="M27" s="5"/>
      <c r="N27" s="5"/>
      <c r="O27" s="5"/>
      <c r="P27" s="5"/>
      <c r="Q27" s="5"/>
      <c r="R27" s="5"/>
      <c r="S27" s="5">
        <v>1</v>
      </c>
      <c r="T27" s="5"/>
      <c r="U27" s="5"/>
      <c r="V27" s="5"/>
      <c r="W27" s="5">
        <v>1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4">
        <f t="shared" si="0"/>
        <v>4</v>
      </c>
      <c r="AN27" s="16">
        <f t="shared" si="1"/>
        <v>160.40133779264215</v>
      </c>
    </row>
    <row r="28" spans="1:42" ht="14.25">
      <c r="A28" s="42">
        <v>25</v>
      </c>
      <c r="B28" s="23">
        <v>13</v>
      </c>
      <c r="C28" s="37" t="s">
        <v>93</v>
      </c>
      <c r="D28" s="38">
        <v>2004</v>
      </c>
      <c r="E28" s="38" t="s">
        <v>44</v>
      </c>
      <c r="F28" s="26" t="s">
        <v>55</v>
      </c>
      <c r="G28" s="5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1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4">
        <f t="shared" si="0"/>
        <v>2</v>
      </c>
      <c r="AN28" s="16">
        <f t="shared" si="1"/>
        <v>78.46153846153845</v>
      </c>
      <c r="AO28" s="21"/>
      <c r="AP28" s="21"/>
    </row>
    <row r="29" spans="1:40" ht="14.25">
      <c r="A29" s="42">
        <v>26</v>
      </c>
      <c r="B29" s="23">
        <v>6</v>
      </c>
      <c r="C29" s="24" t="s">
        <v>94</v>
      </c>
      <c r="D29" s="25">
        <v>2005</v>
      </c>
      <c r="E29" s="25" t="s">
        <v>44</v>
      </c>
      <c r="F29" s="26" t="s">
        <v>55</v>
      </c>
      <c r="G29" s="5">
        <v>1</v>
      </c>
      <c r="H29" s="5"/>
      <c r="I29" s="5"/>
      <c r="J29" s="5"/>
      <c r="K29" s="5">
        <v>1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4">
        <f t="shared" si="0"/>
        <v>2</v>
      </c>
      <c r="AN29" s="16">
        <f t="shared" si="1"/>
        <v>76.92307692307692</v>
      </c>
    </row>
    <row r="30" spans="1:40" ht="14.25">
      <c r="A30" s="42">
        <v>27</v>
      </c>
      <c r="B30" s="23">
        <v>21</v>
      </c>
      <c r="C30" s="37" t="s">
        <v>102</v>
      </c>
      <c r="D30" s="38">
        <v>2005</v>
      </c>
      <c r="E30" s="38" t="s">
        <v>44</v>
      </c>
      <c r="F30" s="36" t="s">
        <v>101</v>
      </c>
      <c r="G30" s="5"/>
      <c r="H30" s="5"/>
      <c r="I30" s="5"/>
      <c r="J30" s="5"/>
      <c r="K30" s="5">
        <v>1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4">
        <f t="shared" si="0"/>
        <v>1</v>
      </c>
      <c r="AN30" s="16">
        <f t="shared" si="1"/>
        <v>38.46153846153846</v>
      </c>
    </row>
    <row r="31" spans="1:40" ht="15" hidden="1">
      <c r="A31" s="5"/>
      <c r="B31" s="5"/>
      <c r="C31" s="5" t="s">
        <v>0</v>
      </c>
      <c r="D31" s="11"/>
      <c r="E31" s="11"/>
      <c r="F31" s="10"/>
      <c r="G31" s="5">
        <f aca="true" t="shared" si="2" ref="G31:AL31">SUM(G4:G30)</f>
        <v>26</v>
      </c>
      <c r="H31" s="5">
        <f t="shared" si="2"/>
        <v>22</v>
      </c>
      <c r="I31" s="5">
        <f t="shared" si="2"/>
        <v>11</v>
      </c>
      <c r="J31" s="5">
        <f t="shared" si="2"/>
        <v>0</v>
      </c>
      <c r="K31" s="5">
        <f t="shared" si="2"/>
        <v>26</v>
      </c>
      <c r="L31" s="5">
        <f t="shared" si="2"/>
        <v>21</v>
      </c>
      <c r="M31" s="5">
        <f t="shared" si="2"/>
        <v>6</v>
      </c>
      <c r="N31" s="5">
        <f t="shared" si="2"/>
        <v>0</v>
      </c>
      <c r="O31" s="5">
        <f t="shared" si="2"/>
        <v>20</v>
      </c>
      <c r="P31" s="5">
        <f t="shared" si="2"/>
        <v>14</v>
      </c>
      <c r="Q31" s="5">
        <f t="shared" si="2"/>
        <v>9</v>
      </c>
      <c r="R31" s="5">
        <f t="shared" si="2"/>
        <v>0</v>
      </c>
      <c r="S31" s="5">
        <f t="shared" si="2"/>
        <v>23</v>
      </c>
      <c r="T31" s="5">
        <f t="shared" si="2"/>
        <v>16</v>
      </c>
      <c r="U31" s="5">
        <f t="shared" si="2"/>
        <v>0</v>
      </c>
      <c r="V31" s="5">
        <f t="shared" si="2"/>
        <v>0</v>
      </c>
      <c r="W31" s="5">
        <f t="shared" si="2"/>
        <v>25</v>
      </c>
      <c r="X31" s="5">
        <f t="shared" si="2"/>
        <v>9</v>
      </c>
      <c r="Y31" s="5">
        <f t="shared" si="2"/>
        <v>5</v>
      </c>
      <c r="Z31" s="5">
        <f t="shared" si="2"/>
        <v>0</v>
      </c>
      <c r="AA31" s="5">
        <f t="shared" si="2"/>
        <v>23</v>
      </c>
      <c r="AB31" s="5">
        <f t="shared" si="2"/>
        <v>18</v>
      </c>
      <c r="AC31" s="5">
        <f t="shared" si="2"/>
        <v>3</v>
      </c>
      <c r="AD31" s="5">
        <f t="shared" si="2"/>
        <v>0</v>
      </c>
      <c r="AE31" s="5">
        <f t="shared" si="2"/>
        <v>0</v>
      </c>
      <c r="AF31" s="5">
        <f t="shared" si="2"/>
        <v>0</v>
      </c>
      <c r="AG31" s="5">
        <f t="shared" si="2"/>
        <v>0</v>
      </c>
      <c r="AH31" s="5">
        <f t="shared" si="2"/>
        <v>0</v>
      </c>
      <c r="AI31" s="5">
        <f t="shared" si="2"/>
        <v>0</v>
      </c>
      <c r="AJ31" s="5">
        <f t="shared" si="2"/>
        <v>0</v>
      </c>
      <c r="AK31" s="5">
        <f t="shared" si="2"/>
        <v>0</v>
      </c>
      <c r="AL31" s="5">
        <f t="shared" si="2"/>
        <v>0</v>
      </c>
      <c r="AM31" s="4"/>
      <c r="AN31" s="5"/>
    </row>
    <row r="32" spans="3:38" ht="15" hidden="1">
      <c r="C32" s="3" t="s">
        <v>1</v>
      </c>
      <c r="D32" s="9"/>
      <c r="E32" s="9"/>
      <c r="F32" s="8"/>
      <c r="G32" s="7">
        <f>IF(G31=0,0,$A$2/G31)</f>
        <v>38.46153846153846</v>
      </c>
      <c r="H32" s="7">
        <f>IF(H31=0,0,$A$2/H31)</f>
        <v>45.45454545454545</v>
      </c>
      <c r="I32" s="7">
        <f>IF(I31=0,0,$A$2/I31)</f>
        <v>90.9090909090909</v>
      </c>
      <c r="J32" s="7">
        <f>IF(J31=0,0,$A$2/J31)</f>
        <v>0</v>
      </c>
      <c r="K32" s="7">
        <f aca="true" t="shared" si="3" ref="K32:AL32">IF(K31=0,0,$A$2/K31)</f>
        <v>38.46153846153846</v>
      </c>
      <c r="L32" s="7">
        <f t="shared" si="3"/>
        <v>47.61904761904762</v>
      </c>
      <c r="M32" s="7">
        <f t="shared" si="3"/>
        <v>166.66666666666666</v>
      </c>
      <c r="N32" s="7">
        <f t="shared" si="3"/>
        <v>0</v>
      </c>
      <c r="O32" s="7">
        <f t="shared" si="3"/>
        <v>50</v>
      </c>
      <c r="P32" s="7">
        <f t="shared" si="3"/>
        <v>71.42857142857143</v>
      </c>
      <c r="Q32" s="7">
        <f t="shared" si="3"/>
        <v>111.11111111111111</v>
      </c>
      <c r="R32" s="7">
        <f t="shared" si="3"/>
        <v>0</v>
      </c>
      <c r="S32" s="7">
        <f t="shared" si="3"/>
        <v>43.47826086956522</v>
      </c>
      <c r="T32" s="7">
        <f t="shared" si="3"/>
        <v>62.5</v>
      </c>
      <c r="U32" s="7">
        <f t="shared" si="3"/>
        <v>0</v>
      </c>
      <c r="V32" s="7">
        <f t="shared" si="3"/>
        <v>0</v>
      </c>
      <c r="W32" s="7">
        <f t="shared" si="3"/>
        <v>40</v>
      </c>
      <c r="X32" s="7">
        <f t="shared" si="3"/>
        <v>111.11111111111111</v>
      </c>
      <c r="Y32" s="7">
        <f t="shared" si="3"/>
        <v>200</v>
      </c>
      <c r="Z32" s="7">
        <f t="shared" si="3"/>
        <v>0</v>
      </c>
      <c r="AA32" s="7">
        <f t="shared" si="3"/>
        <v>43.47826086956522</v>
      </c>
      <c r="AB32" s="7">
        <f t="shared" si="3"/>
        <v>55.55555555555556</v>
      </c>
      <c r="AC32" s="7">
        <f t="shared" si="3"/>
        <v>333.3333333333333</v>
      </c>
      <c r="AD32" s="7">
        <f t="shared" si="3"/>
        <v>0</v>
      </c>
      <c r="AE32" s="7">
        <f t="shared" si="3"/>
        <v>0</v>
      </c>
      <c r="AF32" s="7">
        <f t="shared" si="3"/>
        <v>0</v>
      </c>
      <c r="AG32" s="7">
        <f t="shared" si="3"/>
        <v>0</v>
      </c>
      <c r="AH32" s="7">
        <f t="shared" si="3"/>
        <v>0</v>
      </c>
      <c r="AI32" s="7">
        <f t="shared" si="3"/>
        <v>0</v>
      </c>
      <c r="AJ32" s="7">
        <f t="shared" si="3"/>
        <v>0</v>
      </c>
      <c r="AK32" s="7">
        <f t="shared" si="3"/>
        <v>0</v>
      </c>
      <c r="AL32" s="7">
        <f t="shared" si="3"/>
        <v>0</v>
      </c>
    </row>
  </sheetData>
  <sheetProtection/>
  <mergeCells count="3">
    <mergeCell ref="A1:AP1"/>
    <mergeCell ref="G2:AL2"/>
    <mergeCell ref="AO2:AP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6.375" style="104" customWidth="1"/>
    <col min="2" max="2" width="6.375" style="104" hidden="1" customWidth="1"/>
    <col min="3" max="3" width="7.625" style="3" customWidth="1"/>
    <col min="4" max="4" width="21.625" style="3" bestFit="1" customWidth="1"/>
    <col min="5" max="5" width="6.625" style="3" customWidth="1"/>
    <col min="6" max="6" width="7.625" style="3" customWidth="1"/>
    <col min="7" max="7" width="24.625" style="3" bestFit="1" customWidth="1"/>
    <col min="8" max="31" width="3.00390625" style="3" customWidth="1"/>
    <col min="32" max="39" width="3.00390625" style="3" hidden="1" customWidth="1"/>
    <col min="40" max="40" width="6.375" style="12" customWidth="1"/>
    <col min="41" max="41" width="7.50390625" style="3" bestFit="1" customWidth="1"/>
    <col min="42" max="16384" width="9.125" style="3" customWidth="1"/>
  </cols>
  <sheetData>
    <row r="1" spans="1:41" s="15" customFormat="1" ht="21" customHeight="1">
      <c r="A1" s="117" t="s">
        <v>269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</row>
    <row r="2" spans="1:39" ht="14.25">
      <c r="A2" s="103">
        <v>1000</v>
      </c>
      <c r="B2" s="103"/>
      <c r="C2" s="13"/>
      <c r="H2" s="115" t="s">
        <v>3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</row>
    <row r="3" spans="1:41" ht="14.25">
      <c r="A3" s="41" t="s">
        <v>7</v>
      </c>
      <c r="B3" s="41"/>
      <c r="C3" s="20" t="s">
        <v>71</v>
      </c>
      <c r="D3" s="4" t="s">
        <v>2</v>
      </c>
      <c r="E3" s="4" t="s">
        <v>6</v>
      </c>
      <c r="F3" s="4" t="s">
        <v>19</v>
      </c>
      <c r="G3" s="4" t="s">
        <v>20</v>
      </c>
      <c r="H3" s="17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5">
        <v>19</v>
      </c>
      <c r="AA3" s="5">
        <v>20</v>
      </c>
      <c r="AB3" s="5">
        <v>21</v>
      </c>
      <c r="AC3" s="5">
        <v>22</v>
      </c>
      <c r="AD3" s="5">
        <v>23</v>
      </c>
      <c r="AE3" s="5">
        <v>24</v>
      </c>
      <c r="AF3" s="5">
        <v>25</v>
      </c>
      <c r="AG3" s="5">
        <v>26</v>
      </c>
      <c r="AH3" s="5">
        <v>27</v>
      </c>
      <c r="AI3" s="5">
        <v>28</v>
      </c>
      <c r="AJ3" s="5">
        <v>29</v>
      </c>
      <c r="AK3" s="5">
        <v>30</v>
      </c>
      <c r="AL3" s="5">
        <v>31</v>
      </c>
      <c r="AM3" s="5">
        <v>32</v>
      </c>
      <c r="AN3" s="4" t="s">
        <v>4</v>
      </c>
      <c r="AO3" s="4" t="s">
        <v>5</v>
      </c>
    </row>
    <row r="4" spans="1:41" ht="14.25">
      <c r="A4" s="42">
        <f>IF(AO4=AO3,A3,B4)</f>
        <v>1</v>
      </c>
      <c r="B4" s="42">
        <v>1</v>
      </c>
      <c r="C4" s="23">
        <v>177</v>
      </c>
      <c r="D4" s="34" t="s">
        <v>110</v>
      </c>
      <c r="E4" s="35">
        <v>2006</v>
      </c>
      <c r="F4" s="35" t="s">
        <v>47</v>
      </c>
      <c r="G4" s="26" t="s">
        <v>55</v>
      </c>
      <c r="H4" s="17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/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/>
      <c r="AF4" s="5"/>
      <c r="AG4" s="5"/>
      <c r="AH4" s="5"/>
      <c r="AI4" s="5"/>
      <c r="AJ4" s="5"/>
      <c r="AK4" s="5"/>
      <c r="AL4" s="5"/>
      <c r="AM4" s="5"/>
      <c r="AN4" s="4">
        <f aca="true" t="shared" si="0" ref="AN4:AN28">SUM(H4:AM4)</f>
        <v>22</v>
      </c>
      <c r="AO4" s="16">
        <f aca="true" t="shared" si="1" ref="AO4:AO28">SUMPRODUCT(H4:AM4,$H$30:$AM$30)</f>
        <v>5984.6444190484435</v>
      </c>
    </row>
    <row r="5" spans="1:41" ht="14.25">
      <c r="A5" s="42">
        <f aca="true" t="shared" si="2" ref="A5:A28">IF(AO5=AO4,A4,B5)</f>
        <v>2</v>
      </c>
      <c r="B5" s="42">
        <v>2</v>
      </c>
      <c r="C5" s="23">
        <v>165</v>
      </c>
      <c r="D5" s="34" t="s">
        <v>122</v>
      </c>
      <c r="E5" s="35">
        <v>2006</v>
      </c>
      <c r="F5" s="35" t="s">
        <v>64</v>
      </c>
      <c r="G5" s="26" t="s">
        <v>65</v>
      </c>
      <c r="H5" s="17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/>
      <c r="T5" s="5">
        <v>1</v>
      </c>
      <c r="U5" s="5"/>
      <c r="V5" s="5"/>
      <c r="W5" s="5"/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4">
        <f t="shared" si="0"/>
        <v>18</v>
      </c>
      <c r="AO5" s="16">
        <f t="shared" si="1"/>
        <v>2784.6444190484435</v>
      </c>
    </row>
    <row r="6" spans="1:41" ht="14.25">
      <c r="A6" s="42">
        <f t="shared" si="2"/>
        <v>3</v>
      </c>
      <c r="B6" s="42">
        <v>3</v>
      </c>
      <c r="C6" s="23">
        <v>181</v>
      </c>
      <c r="D6" s="34" t="s">
        <v>123</v>
      </c>
      <c r="E6" s="35">
        <v>2006</v>
      </c>
      <c r="F6" s="35" t="s">
        <v>73</v>
      </c>
      <c r="G6" s="26" t="s">
        <v>65</v>
      </c>
      <c r="H6" s="17">
        <v>1</v>
      </c>
      <c r="I6" s="5">
        <v>1</v>
      </c>
      <c r="J6" s="5"/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/>
      <c r="S6" s="5"/>
      <c r="T6" s="5">
        <v>1</v>
      </c>
      <c r="U6" s="5"/>
      <c r="V6" s="5"/>
      <c r="W6" s="5"/>
      <c r="X6" s="5">
        <v>1</v>
      </c>
      <c r="Y6" s="5">
        <v>1</v>
      </c>
      <c r="Z6" s="5"/>
      <c r="AA6" s="5">
        <v>1</v>
      </c>
      <c r="AB6" s="5">
        <v>1</v>
      </c>
      <c r="AC6" s="5">
        <v>1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4">
        <f t="shared" si="0"/>
        <v>15</v>
      </c>
      <c r="AO6" s="16">
        <f t="shared" si="1"/>
        <v>1884.6444190484438</v>
      </c>
    </row>
    <row r="7" spans="1:41" ht="14.25">
      <c r="A7" s="42">
        <f t="shared" si="2"/>
        <v>4</v>
      </c>
      <c r="B7" s="42">
        <v>4</v>
      </c>
      <c r="C7" s="23">
        <v>157</v>
      </c>
      <c r="D7" s="34" t="s">
        <v>108</v>
      </c>
      <c r="E7" s="35">
        <v>2006</v>
      </c>
      <c r="F7" s="35" t="s">
        <v>44</v>
      </c>
      <c r="G7" s="26" t="s">
        <v>55</v>
      </c>
      <c r="H7" s="17">
        <v>1</v>
      </c>
      <c r="I7" s="5">
        <v>1</v>
      </c>
      <c r="J7" s="5"/>
      <c r="K7" s="5">
        <v>1</v>
      </c>
      <c r="L7" s="5">
        <v>1</v>
      </c>
      <c r="M7" s="5">
        <v>1</v>
      </c>
      <c r="N7" s="5">
        <v>1</v>
      </c>
      <c r="O7" s="5"/>
      <c r="P7" s="5">
        <v>1</v>
      </c>
      <c r="Q7" s="5">
        <v>1</v>
      </c>
      <c r="R7" s="5">
        <v>1</v>
      </c>
      <c r="S7" s="5"/>
      <c r="T7" s="5">
        <v>1</v>
      </c>
      <c r="U7" s="5">
        <v>1</v>
      </c>
      <c r="V7" s="5"/>
      <c r="W7" s="5"/>
      <c r="X7" s="5">
        <v>1</v>
      </c>
      <c r="Y7" s="5">
        <v>1</v>
      </c>
      <c r="Z7" s="5"/>
      <c r="AA7" s="5"/>
      <c r="AB7" s="5">
        <v>1</v>
      </c>
      <c r="AC7" s="5">
        <v>1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4">
        <f t="shared" si="0"/>
        <v>15</v>
      </c>
      <c r="AO7" s="16">
        <f t="shared" si="1"/>
        <v>1617.9777523817772</v>
      </c>
    </row>
    <row r="8" spans="1:41" ht="14.25">
      <c r="A8" s="42">
        <f t="shared" si="2"/>
        <v>5</v>
      </c>
      <c r="B8" s="42">
        <v>5</v>
      </c>
      <c r="C8" s="23">
        <v>159</v>
      </c>
      <c r="D8" s="34" t="s">
        <v>127</v>
      </c>
      <c r="E8" s="35">
        <v>2007</v>
      </c>
      <c r="F8" s="35" t="s">
        <v>44</v>
      </c>
      <c r="G8" s="26" t="s">
        <v>69</v>
      </c>
      <c r="H8" s="17">
        <v>1</v>
      </c>
      <c r="I8" s="5">
        <v>1</v>
      </c>
      <c r="J8" s="5"/>
      <c r="K8" s="5"/>
      <c r="L8" s="5">
        <v>1</v>
      </c>
      <c r="M8" s="5">
        <v>1</v>
      </c>
      <c r="N8" s="5">
        <v>1</v>
      </c>
      <c r="O8" s="5"/>
      <c r="P8" s="5">
        <v>1</v>
      </c>
      <c r="Q8" s="5">
        <v>1</v>
      </c>
      <c r="R8" s="5">
        <v>1</v>
      </c>
      <c r="S8" s="5"/>
      <c r="T8" s="5">
        <v>1</v>
      </c>
      <c r="U8" s="5">
        <v>1</v>
      </c>
      <c r="V8" s="5"/>
      <c r="W8" s="5"/>
      <c r="X8" s="5">
        <v>1</v>
      </c>
      <c r="Y8" s="5">
        <v>1</v>
      </c>
      <c r="Z8" s="5">
        <v>1</v>
      </c>
      <c r="AA8" s="5"/>
      <c r="AB8" s="5">
        <v>1</v>
      </c>
      <c r="AC8" s="5">
        <v>1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>
        <f t="shared" si="0"/>
        <v>15</v>
      </c>
      <c r="AO8" s="16">
        <f t="shared" si="1"/>
        <v>1567.9777523817772</v>
      </c>
    </row>
    <row r="9" spans="1:41" ht="14.25">
      <c r="A9" s="42">
        <f t="shared" si="2"/>
        <v>6</v>
      </c>
      <c r="B9" s="42">
        <v>6</v>
      </c>
      <c r="C9" s="23">
        <v>172</v>
      </c>
      <c r="D9" s="105" t="s">
        <v>265</v>
      </c>
      <c r="E9" s="35">
        <v>2006</v>
      </c>
      <c r="F9" s="35" t="s">
        <v>44</v>
      </c>
      <c r="G9" s="26" t="s">
        <v>34</v>
      </c>
      <c r="H9" s="17">
        <v>1</v>
      </c>
      <c r="I9" s="5">
        <v>1</v>
      </c>
      <c r="J9" s="5"/>
      <c r="K9" s="5"/>
      <c r="L9" s="5">
        <v>1</v>
      </c>
      <c r="M9" s="5">
        <v>1</v>
      </c>
      <c r="N9" s="5"/>
      <c r="O9" s="5"/>
      <c r="P9" s="5">
        <v>1</v>
      </c>
      <c r="Q9" s="5">
        <v>1</v>
      </c>
      <c r="R9" s="5"/>
      <c r="S9" s="5"/>
      <c r="T9" s="5">
        <v>1</v>
      </c>
      <c r="U9" s="5">
        <v>1</v>
      </c>
      <c r="V9" s="5"/>
      <c r="W9" s="5"/>
      <c r="X9" s="5">
        <v>1</v>
      </c>
      <c r="Y9" s="5">
        <v>1</v>
      </c>
      <c r="Z9" s="5">
        <v>1</v>
      </c>
      <c r="AA9" s="5"/>
      <c r="AB9" s="5">
        <v>1</v>
      </c>
      <c r="AC9" s="5">
        <v>1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4">
        <f t="shared" si="0"/>
        <v>13</v>
      </c>
      <c r="AO9" s="16">
        <f t="shared" si="1"/>
        <v>1225.1206095246346</v>
      </c>
    </row>
    <row r="10" spans="1:41" ht="14.25">
      <c r="A10" s="42">
        <f t="shared" si="2"/>
        <v>7</v>
      </c>
      <c r="B10" s="42">
        <v>7</v>
      </c>
      <c r="C10" s="23">
        <v>171</v>
      </c>
      <c r="D10" s="34" t="s">
        <v>124</v>
      </c>
      <c r="E10" s="35">
        <v>2007</v>
      </c>
      <c r="F10" s="35" t="s">
        <v>47</v>
      </c>
      <c r="G10" s="26" t="s">
        <v>65</v>
      </c>
      <c r="H10" s="17">
        <v>1</v>
      </c>
      <c r="I10" s="5">
        <v>1</v>
      </c>
      <c r="J10" s="5"/>
      <c r="K10" s="5"/>
      <c r="L10" s="5">
        <v>1</v>
      </c>
      <c r="M10" s="5">
        <v>1</v>
      </c>
      <c r="N10" s="5">
        <v>1</v>
      </c>
      <c r="O10" s="5"/>
      <c r="P10" s="5">
        <v>1</v>
      </c>
      <c r="Q10" s="5">
        <v>1</v>
      </c>
      <c r="R10" s="5"/>
      <c r="S10" s="5"/>
      <c r="T10" s="5">
        <v>1</v>
      </c>
      <c r="U10" s="5"/>
      <c r="V10" s="5"/>
      <c r="W10" s="5"/>
      <c r="X10" s="5">
        <v>1</v>
      </c>
      <c r="Y10" s="5">
        <v>1</v>
      </c>
      <c r="Z10" s="5">
        <v>1</v>
      </c>
      <c r="AA10" s="5"/>
      <c r="AB10" s="5">
        <v>1</v>
      </c>
      <c r="AC10" s="5">
        <v>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>
        <f t="shared" si="0"/>
        <v>13</v>
      </c>
      <c r="AO10" s="16">
        <f t="shared" si="1"/>
        <v>1167.9777523817772</v>
      </c>
    </row>
    <row r="11" spans="1:41" ht="14.25">
      <c r="A11" s="42">
        <f t="shared" si="2"/>
        <v>8</v>
      </c>
      <c r="B11" s="42">
        <v>8</v>
      </c>
      <c r="C11" s="23">
        <v>162</v>
      </c>
      <c r="D11" s="34" t="s">
        <v>105</v>
      </c>
      <c r="E11" s="35">
        <v>2006</v>
      </c>
      <c r="F11" s="35" t="s">
        <v>44</v>
      </c>
      <c r="G11" s="26" t="s">
        <v>34</v>
      </c>
      <c r="H11" s="17">
        <v>1</v>
      </c>
      <c r="I11" s="5">
        <v>1</v>
      </c>
      <c r="J11" s="5"/>
      <c r="K11" s="5"/>
      <c r="L11" s="5">
        <v>1</v>
      </c>
      <c r="M11" s="5">
        <v>1</v>
      </c>
      <c r="N11" s="5">
        <v>1</v>
      </c>
      <c r="O11" s="5"/>
      <c r="P11" s="5">
        <v>1</v>
      </c>
      <c r="Q11" s="5">
        <v>1</v>
      </c>
      <c r="R11" s="5">
        <v>1</v>
      </c>
      <c r="S11" s="5"/>
      <c r="T11" s="5">
        <v>1</v>
      </c>
      <c r="U11" s="5"/>
      <c r="V11" s="5"/>
      <c r="W11" s="5"/>
      <c r="X11" s="5">
        <v>1</v>
      </c>
      <c r="Y11" s="5"/>
      <c r="Z11" s="5"/>
      <c r="AA11" s="5"/>
      <c r="AB11" s="5">
        <v>1</v>
      </c>
      <c r="AC11" s="5">
        <v>1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">
        <f t="shared" si="0"/>
        <v>12</v>
      </c>
      <c r="AO11" s="16">
        <f t="shared" si="1"/>
        <v>1042.977752381777</v>
      </c>
    </row>
    <row r="12" spans="1:41" ht="14.25">
      <c r="A12" s="42">
        <f t="shared" si="2"/>
        <v>9</v>
      </c>
      <c r="B12" s="42">
        <v>9</v>
      </c>
      <c r="C12" s="23">
        <v>176</v>
      </c>
      <c r="D12" s="34" t="s">
        <v>112</v>
      </c>
      <c r="E12" s="35">
        <v>2007</v>
      </c>
      <c r="F12" s="35" t="s">
        <v>44</v>
      </c>
      <c r="G12" s="26" t="s">
        <v>55</v>
      </c>
      <c r="H12" s="17">
        <v>1</v>
      </c>
      <c r="I12" s="5">
        <v>1</v>
      </c>
      <c r="J12" s="5"/>
      <c r="K12" s="5"/>
      <c r="L12" s="5">
        <v>1</v>
      </c>
      <c r="M12" s="5">
        <v>1</v>
      </c>
      <c r="N12" s="5"/>
      <c r="O12" s="5"/>
      <c r="P12" s="5">
        <v>1</v>
      </c>
      <c r="Q12" s="5"/>
      <c r="R12" s="5"/>
      <c r="S12" s="5"/>
      <c r="T12" s="5">
        <v>1</v>
      </c>
      <c r="U12" s="5">
        <v>1</v>
      </c>
      <c r="V12" s="5"/>
      <c r="W12" s="5"/>
      <c r="X12" s="5">
        <v>1</v>
      </c>
      <c r="Y12" s="5">
        <v>1</v>
      </c>
      <c r="Z12" s="5"/>
      <c r="AA12" s="5"/>
      <c r="AB12" s="5">
        <v>1</v>
      </c>
      <c r="AC12" s="5">
        <v>1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4">
        <f t="shared" si="0"/>
        <v>11</v>
      </c>
      <c r="AO12" s="16">
        <f t="shared" si="1"/>
        <v>914.0094984135231</v>
      </c>
    </row>
    <row r="13" spans="1:41" ht="14.25">
      <c r="A13" s="42">
        <f t="shared" si="2"/>
        <v>10</v>
      </c>
      <c r="B13" s="42">
        <v>10</v>
      </c>
      <c r="C13" s="23">
        <v>173</v>
      </c>
      <c r="D13" s="34" t="s">
        <v>106</v>
      </c>
      <c r="E13" s="35">
        <v>2006</v>
      </c>
      <c r="F13" s="35" t="s">
        <v>44</v>
      </c>
      <c r="G13" s="26" t="s">
        <v>34</v>
      </c>
      <c r="H13" s="17">
        <v>1</v>
      </c>
      <c r="I13" s="5">
        <v>1</v>
      </c>
      <c r="J13" s="5"/>
      <c r="K13" s="5"/>
      <c r="L13" s="5">
        <v>1</v>
      </c>
      <c r="M13" s="5">
        <v>1</v>
      </c>
      <c r="N13" s="5"/>
      <c r="O13" s="5"/>
      <c r="P13" s="5">
        <v>1</v>
      </c>
      <c r="Q13" s="5"/>
      <c r="R13" s="5"/>
      <c r="S13" s="5"/>
      <c r="T13" s="5">
        <v>1</v>
      </c>
      <c r="U13" s="5"/>
      <c r="V13" s="5"/>
      <c r="W13" s="5"/>
      <c r="X13" s="5">
        <v>1</v>
      </c>
      <c r="Y13" s="5"/>
      <c r="Z13" s="5"/>
      <c r="AA13" s="5"/>
      <c r="AB13" s="5">
        <v>1</v>
      </c>
      <c r="AC13" s="5">
        <v>1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4">
        <f t="shared" si="0"/>
        <v>9</v>
      </c>
      <c r="AO13" s="16">
        <f t="shared" si="1"/>
        <v>589.0094984135231</v>
      </c>
    </row>
    <row r="14" spans="1:41" ht="14.25">
      <c r="A14" s="42">
        <f t="shared" si="2"/>
        <v>11</v>
      </c>
      <c r="B14" s="42">
        <v>11</v>
      </c>
      <c r="C14" s="23">
        <v>183</v>
      </c>
      <c r="D14" s="34" t="s">
        <v>115</v>
      </c>
      <c r="E14" s="35">
        <v>2007</v>
      </c>
      <c r="F14" s="35" t="s">
        <v>44</v>
      </c>
      <c r="G14" s="26" t="s">
        <v>55</v>
      </c>
      <c r="H14" s="17">
        <v>1</v>
      </c>
      <c r="I14" s="5">
        <v>1</v>
      </c>
      <c r="J14" s="5"/>
      <c r="K14" s="5"/>
      <c r="L14" s="5">
        <v>1</v>
      </c>
      <c r="M14" s="5">
        <v>1</v>
      </c>
      <c r="N14" s="5"/>
      <c r="O14" s="5"/>
      <c r="P14" s="5">
        <v>1</v>
      </c>
      <c r="Q14" s="5">
        <v>1</v>
      </c>
      <c r="R14" s="5"/>
      <c r="S14" s="5"/>
      <c r="T14" s="5">
        <v>1</v>
      </c>
      <c r="U14" s="5"/>
      <c r="V14" s="5"/>
      <c r="W14" s="5"/>
      <c r="X14" s="5">
        <v>1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>
        <f t="shared" si="0"/>
        <v>8</v>
      </c>
      <c r="AO14" s="16">
        <f t="shared" si="1"/>
        <v>542.5448519488767</v>
      </c>
    </row>
    <row r="15" spans="1:41" ht="14.25">
      <c r="A15" s="42">
        <f t="shared" si="2"/>
        <v>12</v>
      </c>
      <c r="B15" s="42">
        <v>12</v>
      </c>
      <c r="C15" s="23">
        <v>164</v>
      </c>
      <c r="D15" s="105" t="s">
        <v>264</v>
      </c>
      <c r="E15" s="35">
        <v>2007</v>
      </c>
      <c r="F15" s="35" t="s">
        <v>44</v>
      </c>
      <c r="G15" s="26" t="s">
        <v>34</v>
      </c>
      <c r="H15" s="17">
        <v>1</v>
      </c>
      <c r="I15" s="5"/>
      <c r="J15" s="5"/>
      <c r="K15" s="5"/>
      <c r="L15" s="5">
        <v>1</v>
      </c>
      <c r="M15" s="5">
        <v>1</v>
      </c>
      <c r="N15" s="5"/>
      <c r="O15" s="5"/>
      <c r="P15" s="5">
        <v>1</v>
      </c>
      <c r="Q15" s="5"/>
      <c r="R15" s="5"/>
      <c r="S15" s="5"/>
      <c r="T15" s="5">
        <v>1</v>
      </c>
      <c r="U15" s="5"/>
      <c r="V15" s="5"/>
      <c r="W15" s="5"/>
      <c r="X15" s="5">
        <v>1</v>
      </c>
      <c r="Y15" s="5"/>
      <c r="Z15" s="5"/>
      <c r="AA15" s="5"/>
      <c r="AB15" s="5">
        <v>1</v>
      </c>
      <c r="AC15" s="5">
        <v>1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4">
        <f t="shared" si="0"/>
        <v>8</v>
      </c>
      <c r="AO15" s="16">
        <f t="shared" si="1"/>
        <v>505.6761650801899</v>
      </c>
    </row>
    <row r="16" spans="1:41" ht="14.25">
      <c r="A16" s="42">
        <f t="shared" si="2"/>
        <v>13</v>
      </c>
      <c r="B16" s="42">
        <v>13</v>
      </c>
      <c r="C16" s="23">
        <v>169</v>
      </c>
      <c r="D16" s="24" t="s">
        <v>125</v>
      </c>
      <c r="E16" s="25">
        <v>2006</v>
      </c>
      <c r="F16" s="25" t="s">
        <v>86</v>
      </c>
      <c r="G16" s="26" t="s">
        <v>126</v>
      </c>
      <c r="H16" s="17">
        <v>1</v>
      </c>
      <c r="I16" s="5">
        <v>1</v>
      </c>
      <c r="J16" s="5"/>
      <c r="K16" s="5"/>
      <c r="L16" s="5">
        <v>1</v>
      </c>
      <c r="M16" s="5">
        <v>1</v>
      </c>
      <c r="N16" s="5"/>
      <c r="O16" s="5"/>
      <c r="P16" s="5"/>
      <c r="Q16" s="5"/>
      <c r="R16" s="5"/>
      <c r="S16" s="5"/>
      <c r="T16" s="5">
        <v>1</v>
      </c>
      <c r="U16" s="5"/>
      <c r="V16" s="5"/>
      <c r="W16" s="5"/>
      <c r="X16" s="5">
        <v>1</v>
      </c>
      <c r="Y16" s="5"/>
      <c r="Z16" s="5"/>
      <c r="AA16" s="5"/>
      <c r="AB16" s="5">
        <v>1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4">
        <f t="shared" si="0"/>
        <v>7</v>
      </c>
      <c r="AO16" s="16">
        <f t="shared" si="1"/>
        <v>421.17733058135536</v>
      </c>
    </row>
    <row r="17" spans="1:41" ht="14.25">
      <c r="A17" s="42">
        <f t="shared" si="2"/>
        <v>14</v>
      </c>
      <c r="B17" s="42">
        <v>14</v>
      </c>
      <c r="C17" s="23">
        <v>179</v>
      </c>
      <c r="D17" s="34" t="s">
        <v>114</v>
      </c>
      <c r="E17" s="35">
        <v>2007</v>
      </c>
      <c r="F17" s="35" t="s">
        <v>44</v>
      </c>
      <c r="G17" s="26" t="s">
        <v>55</v>
      </c>
      <c r="H17" s="17">
        <v>1</v>
      </c>
      <c r="I17" s="5"/>
      <c r="J17" s="5"/>
      <c r="K17" s="5"/>
      <c r="L17" s="5">
        <v>1</v>
      </c>
      <c r="M17" s="5">
        <v>1</v>
      </c>
      <c r="N17" s="5"/>
      <c r="O17" s="5"/>
      <c r="P17" s="5">
        <v>1</v>
      </c>
      <c r="Q17" s="5"/>
      <c r="R17" s="5"/>
      <c r="S17" s="5"/>
      <c r="T17" s="5">
        <v>1</v>
      </c>
      <c r="U17" s="5"/>
      <c r="V17" s="5"/>
      <c r="W17" s="5"/>
      <c r="X17" s="5">
        <v>1</v>
      </c>
      <c r="Y17" s="5"/>
      <c r="Z17" s="5"/>
      <c r="AA17" s="5"/>
      <c r="AB17" s="5">
        <v>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">
        <f t="shared" si="0"/>
        <v>7</v>
      </c>
      <c r="AO17" s="16">
        <f t="shared" si="1"/>
        <v>414.76707417109895</v>
      </c>
    </row>
    <row r="18" spans="1:41" ht="14.25">
      <c r="A18" s="42">
        <f t="shared" si="2"/>
        <v>15</v>
      </c>
      <c r="B18" s="42">
        <v>15</v>
      </c>
      <c r="C18" s="23">
        <v>178</v>
      </c>
      <c r="D18" s="34" t="s">
        <v>113</v>
      </c>
      <c r="E18" s="35">
        <v>2007</v>
      </c>
      <c r="F18" s="35" t="s">
        <v>44</v>
      </c>
      <c r="G18" s="26" t="s">
        <v>55</v>
      </c>
      <c r="H18" s="17">
        <v>1</v>
      </c>
      <c r="I18" s="5"/>
      <c r="J18" s="5"/>
      <c r="K18" s="5"/>
      <c r="L18" s="5">
        <v>1</v>
      </c>
      <c r="M18" s="5">
        <v>1</v>
      </c>
      <c r="N18" s="5"/>
      <c r="O18" s="5"/>
      <c r="P18" s="5"/>
      <c r="Q18" s="5"/>
      <c r="R18" s="5"/>
      <c r="S18" s="5"/>
      <c r="T18" s="5">
        <v>1</v>
      </c>
      <c r="U18" s="5"/>
      <c r="V18" s="5"/>
      <c r="W18" s="5"/>
      <c r="X18" s="5">
        <v>1</v>
      </c>
      <c r="Y18" s="5"/>
      <c r="Z18" s="5"/>
      <c r="AA18" s="5"/>
      <c r="AB18" s="5">
        <v>1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">
        <f t="shared" si="0"/>
        <v>6</v>
      </c>
      <c r="AO18" s="16">
        <f t="shared" si="1"/>
        <v>337.84399724802205</v>
      </c>
    </row>
    <row r="19" spans="1:41" ht="14.25">
      <c r="A19" s="42">
        <f t="shared" si="2"/>
        <v>16</v>
      </c>
      <c r="B19" s="42">
        <v>16</v>
      </c>
      <c r="C19" s="23">
        <v>166</v>
      </c>
      <c r="D19" s="34" t="s">
        <v>107</v>
      </c>
      <c r="E19" s="35">
        <v>2007</v>
      </c>
      <c r="F19" s="35" t="s">
        <v>44</v>
      </c>
      <c r="G19" s="26" t="s">
        <v>34</v>
      </c>
      <c r="H19" s="17">
        <v>1</v>
      </c>
      <c r="I19" s="5"/>
      <c r="J19" s="5"/>
      <c r="K19" s="5"/>
      <c r="L19" s="5"/>
      <c r="M19" s="5">
        <v>1</v>
      </c>
      <c r="N19" s="5"/>
      <c r="O19" s="5"/>
      <c r="P19" s="5"/>
      <c r="Q19" s="5"/>
      <c r="R19" s="5"/>
      <c r="S19" s="5"/>
      <c r="T19" s="5">
        <v>1</v>
      </c>
      <c r="U19" s="5"/>
      <c r="V19" s="5"/>
      <c r="W19" s="5"/>
      <c r="X19" s="5">
        <v>1</v>
      </c>
      <c r="Y19" s="5"/>
      <c r="Z19" s="5"/>
      <c r="AA19" s="5"/>
      <c r="AB19" s="5">
        <v>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4">
        <f t="shared" si="0"/>
        <v>5</v>
      </c>
      <c r="AO19" s="16">
        <f t="shared" si="1"/>
        <v>275.343997248022</v>
      </c>
    </row>
    <row r="20" spans="1:41" ht="14.25">
      <c r="A20" s="42">
        <f t="shared" si="2"/>
        <v>17</v>
      </c>
      <c r="B20" s="42">
        <v>17</v>
      </c>
      <c r="C20" s="23">
        <v>161</v>
      </c>
      <c r="D20" s="34" t="s">
        <v>104</v>
      </c>
      <c r="E20" s="35">
        <v>2006</v>
      </c>
      <c r="F20" s="35" t="s">
        <v>44</v>
      </c>
      <c r="G20" s="26" t="s">
        <v>34</v>
      </c>
      <c r="H20" s="17">
        <v>1</v>
      </c>
      <c r="I20" s="5"/>
      <c r="J20" s="5"/>
      <c r="K20" s="5"/>
      <c r="L20" s="5">
        <v>1</v>
      </c>
      <c r="M20" s="5">
        <v>1</v>
      </c>
      <c r="N20" s="5"/>
      <c r="O20" s="5"/>
      <c r="P20" s="5"/>
      <c r="Q20" s="5"/>
      <c r="R20" s="5"/>
      <c r="S20" s="5"/>
      <c r="T20" s="5">
        <v>1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4">
        <f t="shared" si="0"/>
        <v>4</v>
      </c>
      <c r="AO20" s="16">
        <f t="shared" si="1"/>
        <v>218.54575163398692</v>
      </c>
    </row>
    <row r="21" spans="1:41" ht="14.25">
      <c r="A21" s="42">
        <f t="shared" si="2"/>
        <v>18</v>
      </c>
      <c r="B21" s="42">
        <v>18</v>
      </c>
      <c r="C21" s="23">
        <v>168</v>
      </c>
      <c r="D21" s="34" t="s">
        <v>111</v>
      </c>
      <c r="E21" s="35">
        <v>2007</v>
      </c>
      <c r="F21" s="35" t="s">
        <v>44</v>
      </c>
      <c r="G21" s="26" t="s">
        <v>55</v>
      </c>
      <c r="H21" s="17">
        <v>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1</v>
      </c>
      <c r="U21" s="5"/>
      <c r="V21" s="5"/>
      <c r="W21" s="5"/>
      <c r="X21" s="5">
        <v>1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">
        <f t="shared" si="0"/>
        <v>3</v>
      </c>
      <c r="AO21" s="16">
        <f t="shared" si="1"/>
        <v>149.85380116959064</v>
      </c>
    </row>
    <row r="22" spans="1:41" ht="14.25">
      <c r="A22" s="42">
        <f t="shared" si="2"/>
        <v>19</v>
      </c>
      <c r="B22" s="42">
        <v>19</v>
      </c>
      <c r="C22" s="23">
        <v>160</v>
      </c>
      <c r="D22" s="34" t="s">
        <v>109</v>
      </c>
      <c r="E22" s="35">
        <v>2006</v>
      </c>
      <c r="F22" s="35" t="s">
        <v>44</v>
      </c>
      <c r="G22" s="26" t="s">
        <v>55</v>
      </c>
      <c r="H22" s="17">
        <v>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4">
        <f t="shared" si="0"/>
        <v>2</v>
      </c>
      <c r="AO22" s="16">
        <f t="shared" si="1"/>
        <v>94.29824561403508</v>
      </c>
    </row>
    <row r="23" spans="1:41" ht="14.25">
      <c r="A23" s="42">
        <f t="shared" si="2"/>
        <v>19</v>
      </c>
      <c r="B23" s="42">
        <v>20</v>
      </c>
      <c r="C23" s="23">
        <v>167</v>
      </c>
      <c r="D23" s="34" t="s">
        <v>116</v>
      </c>
      <c r="E23" s="35">
        <v>2008</v>
      </c>
      <c r="F23" s="35" t="s">
        <v>44</v>
      </c>
      <c r="G23" s="26" t="s">
        <v>55</v>
      </c>
      <c r="H23" s="17">
        <v>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1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">
        <f t="shared" si="0"/>
        <v>2</v>
      </c>
      <c r="AO23" s="16">
        <f t="shared" si="1"/>
        <v>94.29824561403508</v>
      </c>
    </row>
    <row r="24" spans="1:41" ht="14.25">
      <c r="A24" s="42">
        <f t="shared" si="2"/>
        <v>21</v>
      </c>
      <c r="B24" s="42">
        <v>21</v>
      </c>
      <c r="C24" s="23">
        <v>170</v>
      </c>
      <c r="D24" s="29" t="s">
        <v>103</v>
      </c>
      <c r="E24" s="30">
        <v>2007</v>
      </c>
      <c r="F24" s="31" t="s">
        <v>44</v>
      </c>
      <c r="G24" s="26" t="s">
        <v>26</v>
      </c>
      <c r="H24" s="17">
        <v>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4">
        <f t="shared" si="0"/>
        <v>1</v>
      </c>
      <c r="AO24" s="16">
        <f t="shared" si="1"/>
        <v>41.666666666666664</v>
      </c>
    </row>
    <row r="25" spans="1:41" ht="14.25">
      <c r="A25" s="42">
        <f t="shared" si="2"/>
        <v>21</v>
      </c>
      <c r="B25" s="42">
        <v>22</v>
      </c>
      <c r="C25" s="23">
        <v>174</v>
      </c>
      <c r="D25" s="34" t="s">
        <v>120</v>
      </c>
      <c r="E25" s="35">
        <v>2006</v>
      </c>
      <c r="F25" s="35"/>
      <c r="G25" s="26" t="s">
        <v>119</v>
      </c>
      <c r="H25" s="17">
        <v>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4">
        <f t="shared" si="0"/>
        <v>1</v>
      </c>
      <c r="AO25" s="16">
        <f t="shared" si="1"/>
        <v>41.666666666666664</v>
      </c>
    </row>
    <row r="26" spans="1:41" ht="14.25">
      <c r="A26" s="42">
        <f t="shared" si="2"/>
        <v>21</v>
      </c>
      <c r="B26" s="42">
        <v>23</v>
      </c>
      <c r="C26" s="23">
        <v>175</v>
      </c>
      <c r="D26" s="34" t="s">
        <v>121</v>
      </c>
      <c r="E26" s="35">
        <v>2006</v>
      </c>
      <c r="F26" s="35"/>
      <c r="G26" s="26" t="s">
        <v>119</v>
      </c>
      <c r="H26" s="17">
        <v>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>
        <f t="shared" si="0"/>
        <v>1</v>
      </c>
      <c r="AO26" s="16">
        <f t="shared" si="1"/>
        <v>41.666666666666664</v>
      </c>
    </row>
    <row r="27" spans="1:41" ht="14.25">
      <c r="A27" s="42">
        <f t="shared" si="2"/>
        <v>21</v>
      </c>
      <c r="B27" s="42">
        <v>24</v>
      </c>
      <c r="C27" s="23">
        <v>182</v>
      </c>
      <c r="D27" s="34" t="s">
        <v>117</v>
      </c>
      <c r="E27" s="35">
        <v>2009</v>
      </c>
      <c r="F27" s="35" t="s">
        <v>44</v>
      </c>
      <c r="G27" s="26" t="s">
        <v>55</v>
      </c>
      <c r="H27" s="17">
        <v>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>
        <f t="shared" si="0"/>
        <v>1</v>
      </c>
      <c r="AO27" s="16">
        <f t="shared" si="1"/>
        <v>41.666666666666664</v>
      </c>
    </row>
    <row r="28" spans="1:41" ht="14.25">
      <c r="A28" s="42">
        <f t="shared" si="2"/>
        <v>25</v>
      </c>
      <c r="B28" s="42">
        <v>25</v>
      </c>
      <c r="C28" s="23">
        <v>163</v>
      </c>
      <c r="D28" s="24" t="s">
        <v>118</v>
      </c>
      <c r="E28" s="35">
        <v>2006</v>
      </c>
      <c r="F28" s="35"/>
      <c r="G28" s="26" t="s">
        <v>119</v>
      </c>
      <c r="H28" s="1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>
        <f t="shared" si="0"/>
        <v>0</v>
      </c>
      <c r="AO28" s="16">
        <f t="shared" si="1"/>
        <v>0</v>
      </c>
    </row>
    <row r="29" spans="1:41" ht="15" hidden="1">
      <c r="A29" s="43"/>
      <c r="B29" s="43"/>
      <c r="C29" s="5"/>
      <c r="D29" s="5" t="s">
        <v>0</v>
      </c>
      <c r="E29" s="11"/>
      <c r="F29" s="11"/>
      <c r="G29" s="10"/>
      <c r="H29" s="5">
        <f aca="true" t="shared" si="3" ref="H29:AM29">SUM(H4:H28)</f>
        <v>24</v>
      </c>
      <c r="I29" s="5">
        <f t="shared" si="3"/>
        <v>12</v>
      </c>
      <c r="J29" s="5">
        <f t="shared" si="3"/>
        <v>2</v>
      </c>
      <c r="K29" s="5">
        <f t="shared" si="3"/>
        <v>4</v>
      </c>
      <c r="L29" s="5">
        <f t="shared" si="3"/>
        <v>16</v>
      </c>
      <c r="M29" s="5">
        <f t="shared" si="3"/>
        <v>17</v>
      </c>
      <c r="N29" s="5">
        <f t="shared" si="3"/>
        <v>7</v>
      </c>
      <c r="O29" s="5">
        <f t="shared" si="3"/>
        <v>3</v>
      </c>
      <c r="P29" s="5">
        <f t="shared" si="3"/>
        <v>13</v>
      </c>
      <c r="Q29" s="5">
        <f t="shared" si="3"/>
        <v>9</v>
      </c>
      <c r="R29" s="5">
        <f t="shared" si="3"/>
        <v>5</v>
      </c>
      <c r="S29" s="5">
        <f t="shared" si="3"/>
        <v>0</v>
      </c>
      <c r="T29" s="5">
        <f t="shared" si="3"/>
        <v>18</v>
      </c>
      <c r="U29" s="5">
        <f t="shared" si="3"/>
        <v>5</v>
      </c>
      <c r="V29" s="5">
        <f t="shared" si="3"/>
        <v>1</v>
      </c>
      <c r="W29" s="5">
        <f t="shared" si="3"/>
        <v>1</v>
      </c>
      <c r="X29" s="5">
        <f t="shared" si="3"/>
        <v>19</v>
      </c>
      <c r="Y29" s="5">
        <f t="shared" si="3"/>
        <v>8</v>
      </c>
      <c r="Z29" s="5">
        <f t="shared" si="3"/>
        <v>5</v>
      </c>
      <c r="AA29" s="5">
        <f t="shared" si="3"/>
        <v>3</v>
      </c>
      <c r="AB29" s="5">
        <f t="shared" si="3"/>
        <v>15</v>
      </c>
      <c r="AC29" s="5">
        <f t="shared" si="3"/>
        <v>11</v>
      </c>
      <c r="AD29" s="5">
        <f t="shared" si="3"/>
        <v>1</v>
      </c>
      <c r="AE29" s="5">
        <f t="shared" si="3"/>
        <v>0</v>
      </c>
      <c r="AF29" s="5">
        <f t="shared" si="3"/>
        <v>0</v>
      </c>
      <c r="AG29" s="5">
        <f t="shared" si="3"/>
        <v>0</v>
      </c>
      <c r="AH29" s="5">
        <f t="shared" si="3"/>
        <v>0</v>
      </c>
      <c r="AI29" s="5">
        <f t="shared" si="3"/>
        <v>0</v>
      </c>
      <c r="AJ29" s="5">
        <f t="shared" si="3"/>
        <v>0</v>
      </c>
      <c r="AK29" s="5">
        <f t="shared" si="3"/>
        <v>0</v>
      </c>
      <c r="AL29" s="5">
        <f t="shared" si="3"/>
        <v>0</v>
      </c>
      <c r="AM29" s="5">
        <f t="shared" si="3"/>
        <v>0</v>
      </c>
      <c r="AN29" s="4"/>
      <c r="AO29" s="5"/>
    </row>
    <row r="30" spans="4:39" ht="15" hidden="1">
      <c r="D30" s="3" t="s">
        <v>1</v>
      </c>
      <c r="E30" s="9"/>
      <c r="F30" s="9"/>
      <c r="G30" s="8"/>
      <c r="H30" s="7">
        <f>IF(H29=0,0,$A$2/H29)</f>
        <v>41.666666666666664</v>
      </c>
      <c r="I30" s="7">
        <f>IF(I29=0,0,$A$2/I29)</f>
        <v>83.33333333333333</v>
      </c>
      <c r="J30" s="7">
        <f>IF(J29=0,0,$A$2/J29)</f>
        <v>500</v>
      </c>
      <c r="K30" s="7">
        <f>IF(K29=0,0,$A$2/K29)</f>
        <v>250</v>
      </c>
      <c r="L30" s="7">
        <f aca="true" t="shared" si="4" ref="L30:AM30">IF(L29=0,0,$A$2/L29)</f>
        <v>62.5</v>
      </c>
      <c r="M30" s="7">
        <f t="shared" si="4"/>
        <v>58.8235294117647</v>
      </c>
      <c r="N30" s="7">
        <f t="shared" si="4"/>
        <v>142.85714285714286</v>
      </c>
      <c r="O30" s="7">
        <f t="shared" si="4"/>
        <v>333.3333333333333</v>
      </c>
      <c r="P30" s="7">
        <f t="shared" si="4"/>
        <v>76.92307692307692</v>
      </c>
      <c r="Q30" s="7">
        <f t="shared" si="4"/>
        <v>111.11111111111111</v>
      </c>
      <c r="R30" s="7">
        <f t="shared" si="4"/>
        <v>200</v>
      </c>
      <c r="S30" s="7">
        <f t="shared" si="4"/>
        <v>0</v>
      </c>
      <c r="T30" s="7">
        <f t="shared" si="4"/>
        <v>55.55555555555556</v>
      </c>
      <c r="U30" s="7">
        <f t="shared" si="4"/>
        <v>200</v>
      </c>
      <c r="V30" s="7">
        <f t="shared" si="4"/>
        <v>1000</v>
      </c>
      <c r="W30" s="7">
        <f t="shared" si="4"/>
        <v>1000</v>
      </c>
      <c r="X30" s="7">
        <f t="shared" si="4"/>
        <v>52.63157894736842</v>
      </c>
      <c r="Y30" s="7">
        <f t="shared" si="4"/>
        <v>125</v>
      </c>
      <c r="Z30" s="7">
        <f t="shared" si="4"/>
        <v>200</v>
      </c>
      <c r="AA30" s="7">
        <f t="shared" si="4"/>
        <v>333.3333333333333</v>
      </c>
      <c r="AB30" s="7">
        <f t="shared" si="4"/>
        <v>66.66666666666667</v>
      </c>
      <c r="AC30" s="7">
        <f t="shared" si="4"/>
        <v>90.9090909090909</v>
      </c>
      <c r="AD30" s="7">
        <f t="shared" si="4"/>
        <v>1000</v>
      </c>
      <c r="AE30" s="7">
        <f t="shared" si="4"/>
        <v>0</v>
      </c>
      <c r="AF30" s="7">
        <f t="shared" si="4"/>
        <v>0</v>
      </c>
      <c r="AG30" s="7">
        <f t="shared" si="4"/>
        <v>0</v>
      </c>
      <c r="AH30" s="7">
        <f t="shared" si="4"/>
        <v>0</v>
      </c>
      <c r="AI30" s="7">
        <f t="shared" si="4"/>
        <v>0</v>
      </c>
      <c r="AJ30" s="7">
        <f t="shared" si="4"/>
        <v>0</v>
      </c>
      <c r="AK30" s="7">
        <f t="shared" si="4"/>
        <v>0</v>
      </c>
      <c r="AL30" s="7">
        <f t="shared" si="4"/>
        <v>0</v>
      </c>
      <c r="AM30" s="7">
        <f t="shared" si="4"/>
        <v>0</v>
      </c>
    </row>
  </sheetData>
  <sheetProtection/>
  <mergeCells count="2">
    <mergeCell ref="A1:AO1"/>
    <mergeCell ref="H2:AM2"/>
  </mergeCells>
  <printOptions/>
  <pageMargins left="0.25" right="0.25" top="0.75" bottom="0.75" header="0.3" footer="0.3"/>
  <pageSetup orientation="landscape" paperSize="9" scale="90" r:id="rId1"/>
  <headerFooter>
    <oddHeader>&amp;C&amp;14Младшие девочки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.875" style="3" customWidth="1"/>
    <col min="2" max="2" width="6.125" style="3" customWidth="1"/>
    <col min="3" max="3" width="27.125" style="3" bestFit="1" customWidth="1"/>
    <col min="4" max="4" width="6.375" style="3" bestFit="1" customWidth="1"/>
    <col min="5" max="5" width="5.375" style="3" bestFit="1" customWidth="1"/>
    <col min="6" max="6" width="25.50390625" style="3" bestFit="1" customWidth="1"/>
    <col min="7" max="30" width="3.00390625" style="3" customWidth="1"/>
    <col min="31" max="31" width="5.625" style="59" customWidth="1"/>
    <col min="32" max="32" width="7.50390625" style="3" customWidth="1"/>
    <col min="33" max="34" width="7.875" style="3" customWidth="1"/>
    <col min="35" max="16384" width="9.125" style="3" customWidth="1"/>
  </cols>
  <sheetData>
    <row r="1" spans="1:34" s="15" customFormat="1" ht="24" customHeight="1">
      <c r="A1" s="117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2.75">
      <c r="A2" s="13">
        <v>1000</v>
      </c>
      <c r="B2" s="13"/>
      <c r="G2" s="115" t="s">
        <v>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G2" s="118" t="s">
        <v>8</v>
      </c>
      <c r="AH2" s="118"/>
    </row>
    <row r="3" spans="1:34" ht="12.75">
      <c r="A3" s="20" t="s">
        <v>7</v>
      </c>
      <c r="B3" s="20" t="s">
        <v>71</v>
      </c>
      <c r="C3" s="4" t="s">
        <v>2</v>
      </c>
      <c r="D3" s="4" t="s">
        <v>6</v>
      </c>
      <c r="E3" s="4" t="s">
        <v>19</v>
      </c>
      <c r="F3" s="4" t="s">
        <v>20</v>
      </c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4" t="s">
        <v>4</v>
      </c>
      <c r="AF3" s="4" t="s">
        <v>5</v>
      </c>
      <c r="AG3" s="4" t="s">
        <v>9</v>
      </c>
      <c r="AH3" s="4" t="s">
        <v>10</v>
      </c>
    </row>
    <row r="4" spans="1:34" ht="14.25">
      <c r="A4" s="42">
        <v>1</v>
      </c>
      <c r="B4" s="44">
        <v>77</v>
      </c>
      <c r="C4" s="34" t="s">
        <v>157</v>
      </c>
      <c r="D4" s="35">
        <v>2003</v>
      </c>
      <c r="E4" s="35">
        <v>1</v>
      </c>
      <c r="F4" s="26" t="s">
        <v>34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4">
        <f aca="true" t="shared" si="0" ref="AE4:AE51">SUM(G4:AD4)</f>
        <v>24</v>
      </c>
      <c r="AF4" s="16">
        <f aca="true" t="shared" si="1" ref="AF4:AF51">SUMPRODUCT(G4:AD4,$G$53:$AD$53)</f>
        <v>2121.882764308496</v>
      </c>
      <c r="AG4" s="5"/>
      <c r="AH4" s="5"/>
    </row>
    <row r="5" spans="1:34" ht="14.25">
      <c r="A5" s="42">
        <v>1</v>
      </c>
      <c r="B5" s="44">
        <v>82</v>
      </c>
      <c r="C5" s="34" t="s">
        <v>149</v>
      </c>
      <c r="D5" s="35">
        <v>2002</v>
      </c>
      <c r="E5" s="35">
        <v>1</v>
      </c>
      <c r="F5" s="26" t="s">
        <v>34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4">
        <f t="shared" si="0"/>
        <v>24</v>
      </c>
      <c r="AF5" s="16">
        <f t="shared" si="1"/>
        <v>2121.882764308496</v>
      </c>
      <c r="AG5" s="5"/>
      <c r="AH5" s="5"/>
    </row>
    <row r="6" spans="1:34" ht="14.25">
      <c r="A6" s="42">
        <v>3</v>
      </c>
      <c r="B6" s="44">
        <v>64</v>
      </c>
      <c r="C6" s="24" t="s">
        <v>143</v>
      </c>
      <c r="D6" s="25">
        <v>2002</v>
      </c>
      <c r="E6" s="25">
        <v>1</v>
      </c>
      <c r="F6" s="26" t="s">
        <v>34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/>
      <c r="AE6" s="4">
        <f t="shared" si="0"/>
        <v>23</v>
      </c>
      <c r="AF6" s="16">
        <f t="shared" si="1"/>
        <v>1621.882764308496</v>
      </c>
      <c r="AG6" s="5"/>
      <c r="AH6" s="5"/>
    </row>
    <row r="7" spans="1:34" ht="14.25">
      <c r="A7" s="42">
        <v>4</v>
      </c>
      <c r="B7" s="44">
        <v>95</v>
      </c>
      <c r="C7" s="34" t="s">
        <v>155</v>
      </c>
      <c r="D7" s="35">
        <v>2002</v>
      </c>
      <c r="E7" s="35">
        <v>1</v>
      </c>
      <c r="F7" s="26" t="s">
        <v>34</v>
      </c>
      <c r="G7" s="5">
        <v>1</v>
      </c>
      <c r="H7" s="5">
        <v>1</v>
      </c>
      <c r="I7" s="5">
        <v>1</v>
      </c>
      <c r="J7" s="5"/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/>
      <c r="AE7" s="4">
        <f t="shared" si="0"/>
        <v>22</v>
      </c>
      <c r="AF7" s="16">
        <f t="shared" si="1"/>
        <v>1455.2160976418293</v>
      </c>
      <c r="AG7" s="5"/>
      <c r="AH7" s="5"/>
    </row>
    <row r="8" spans="1:34" ht="14.25">
      <c r="A8" s="42">
        <v>5</v>
      </c>
      <c r="B8" s="44">
        <v>67</v>
      </c>
      <c r="C8" s="34" t="s">
        <v>171</v>
      </c>
      <c r="D8" s="35">
        <v>2002</v>
      </c>
      <c r="E8" s="45">
        <v>2</v>
      </c>
      <c r="F8" s="48" t="s">
        <v>65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/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/>
      <c r="AE8" s="4">
        <f t="shared" si="0"/>
        <v>22</v>
      </c>
      <c r="AF8" s="16">
        <f t="shared" si="1"/>
        <v>1371.882764308496</v>
      </c>
      <c r="AG8" s="5"/>
      <c r="AH8" s="5"/>
    </row>
    <row r="9" spans="1:34" ht="14.25">
      <c r="A9" s="42">
        <v>6</v>
      </c>
      <c r="B9" s="44">
        <v>68</v>
      </c>
      <c r="C9" s="34" t="s">
        <v>144</v>
      </c>
      <c r="D9" s="35">
        <v>2002</v>
      </c>
      <c r="E9" s="35">
        <v>3</v>
      </c>
      <c r="F9" s="26" t="s">
        <v>34</v>
      </c>
      <c r="G9" s="5">
        <v>1</v>
      </c>
      <c r="H9" s="5">
        <v>1</v>
      </c>
      <c r="I9" s="5">
        <v>1</v>
      </c>
      <c r="J9" s="5"/>
      <c r="K9" s="5">
        <v>1</v>
      </c>
      <c r="L9" s="5">
        <v>1</v>
      </c>
      <c r="M9" s="5">
        <v>1</v>
      </c>
      <c r="N9" s="5"/>
      <c r="O9" s="5">
        <v>1</v>
      </c>
      <c r="P9" s="5">
        <v>1</v>
      </c>
      <c r="Q9" s="5">
        <v>1</v>
      </c>
      <c r="R9" s="5"/>
      <c r="S9" s="5">
        <v>1</v>
      </c>
      <c r="T9" s="5">
        <v>1</v>
      </c>
      <c r="U9" s="5">
        <v>1</v>
      </c>
      <c r="V9" s="5"/>
      <c r="W9" s="5">
        <v>1</v>
      </c>
      <c r="X9" s="5"/>
      <c r="Y9" s="5"/>
      <c r="Z9" s="5">
        <v>1</v>
      </c>
      <c r="AA9" s="5">
        <v>1</v>
      </c>
      <c r="AB9" s="5">
        <v>1</v>
      </c>
      <c r="AC9" s="5">
        <v>1</v>
      </c>
      <c r="AD9" s="5"/>
      <c r="AE9" s="4">
        <f t="shared" si="0"/>
        <v>17</v>
      </c>
      <c r="AF9" s="16">
        <f t="shared" si="1"/>
        <v>721.4859389116706</v>
      </c>
      <c r="AG9" s="5"/>
      <c r="AH9" s="5"/>
    </row>
    <row r="10" spans="1:32" ht="14.25">
      <c r="A10" s="42">
        <v>7</v>
      </c>
      <c r="B10" s="44">
        <v>66</v>
      </c>
      <c r="C10" s="29" t="s">
        <v>141</v>
      </c>
      <c r="D10" s="30">
        <v>2003</v>
      </c>
      <c r="E10" s="30">
        <v>2</v>
      </c>
      <c r="F10" s="74" t="s">
        <v>30</v>
      </c>
      <c r="G10" s="5">
        <v>1</v>
      </c>
      <c r="H10" s="5">
        <v>1</v>
      </c>
      <c r="I10" s="5">
        <v>1</v>
      </c>
      <c r="J10" s="5"/>
      <c r="K10" s="5">
        <v>1</v>
      </c>
      <c r="L10" s="5">
        <v>1</v>
      </c>
      <c r="M10" s="5">
        <v>1</v>
      </c>
      <c r="N10" s="5"/>
      <c r="O10" s="5">
        <v>1</v>
      </c>
      <c r="P10" s="5">
        <v>1</v>
      </c>
      <c r="Q10" s="5">
        <v>1</v>
      </c>
      <c r="R10" s="5"/>
      <c r="S10" s="5">
        <v>1</v>
      </c>
      <c r="T10" s="5">
        <v>1</v>
      </c>
      <c r="U10" s="5"/>
      <c r="V10" s="5"/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/>
      <c r="AE10" s="4">
        <f t="shared" si="0"/>
        <v>18</v>
      </c>
      <c r="AF10" s="16">
        <f t="shared" si="1"/>
        <v>713.5494309751626</v>
      </c>
    </row>
    <row r="11" spans="1:32" ht="14.25">
      <c r="A11" s="42">
        <v>8</v>
      </c>
      <c r="B11" s="44">
        <v>86</v>
      </c>
      <c r="C11" s="133" t="s">
        <v>283</v>
      </c>
      <c r="D11" s="30">
        <v>2003</v>
      </c>
      <c r="E11" s="30">
        <v>3</v>
      </c>
      <c r="F11" s="75" t="s">
        <v>129</v>
      </c>
      <c r="G11" s="5">
        <v>1</v>
      </c>
      <c r="H11" s="5">
        <v>1</v>
      </c>
      <c r="I11" s="5">
        <v>1</v>
      </c>
      <c r="J11" s="5"/>
      <c r="K11" s="5">
        <v>1</v>
      </c>
      <c r="L11" s="5">
        <v>1</v>
      </c>
      <c r="M11" s="5">
        <v>1</v>
      </c>
      <c r="N11" s="5"/>
      <c r="O11" s="5">
        <v>1</v>
      </c>
      <c r="P11" s="5">
        <v>1</v>
      </c>
      <c r="Q11" s="5">
        <v>1</v>
      </c>
      <c r="R11" s="5"/>
      <c r="S11" s="5">
        <v>1</v>
      </c>
      <c r="T11" s="5">
        <v>1</v>
      </c>
      <c r="U11" s="5"/>
      <c r="V11" s="5"/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/>
      <c r="AE11" s="4">
        <f t="shared" si="0"/>
        <v>18</v>
      </c>
      <c r="AF11" s="16">
        <f t="shared" si="1"/>
        <v>713.5494309751626</v>
      </c>
    </row>
    <row r="12" spans="1:32" ht="14.25">
      <c r="A12" s="42">
        <v>9</v>
      </c>
      <c r="B12" s="44">
        <v>78</v>
      </c>
      <c r="C12" s="34" t="s">
        <v>148</v>
      </c>
      <c r="D12" s="35">
        <v>2002</v>
      </c>
      <c r="E12" s="35">
        <v>1</v>
      </c>
      <c r="F12" s="26" t="s">
        <v>34</v>
      </c>
      <c r="G12" s="5"/>
      <c r="H12" s="5">
        <v>1</v>
      </c>
      <c r="I12" s="5">
        <v>1</v>
      </c>
      <c r="J12" s="5"/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/>
      <c r="S12" s="5">
        <v>1</v>
      </c>
      <c r="T12" s="5">
        <v>1</v>
      </c>
      <c r="U12" s="5"/>
      <c r="V12" s="5"/>
      <c r="W12" s="5">
        <v>1</v>
      </c>
      <c r="X12" s="5">
        <v>1</v>
      </c>
      <c r="Y12" s="5"/>
      <c r="Z12" s="5">
        <v>1</v>
      </c>
      <c r="AA12" s="5">
        <v>1</v>
      </c>
      <c r="AB12" s="5">
        <v>1</v>
      </c>
      <c r="AC12" s="5">
        <v>1</v>
      </c>
      <c r="AD12" s="5"/>
      <c r="AE12" s="4">
        <f t="shared" si="0"/>
        <v>17</v>
      </c>
      <c r="AF12" s="16">
        <f t="shared" si="1"/>
        <v>705.699189429269</v>
      </c>
    </row>
    <row r="13" spans="1:34" ht="14.25">
      <c r="A13" s="42">
        <v>10</v>
      </c>
      <c r="B13" s="44">
        <v>81</v>
      </c>
      <c r="C13" s="34" t="s">
        <v>142</v>
      </c>
      <c r="D13" s="35">
        <v>2003</v>
      </c>
      <c r="E13" s="35">
        <v>2</v>
      </c>
      <c r="F13" s="26" t="s">
        <v>32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/>
      <c r="O13" s="5">
        <v>1</v>
      </c>
      <c r="P13" s="5">
        <v>1</v>
      </c>
      <c r="Q13" s="5">
        <v>1</v>
      </c>
      <c r="R13" s="5"/>
      <c r="S13" s="5">
        <v>1</v>
      </c>
      <c r="T13" s="5">
        <v>1</v>
      </c>
      <c r="U13" s="5"/>
      <c r="V13" s="5"/>
      <c r="W13" s="5">
        <v>1</v>
      </c>
      <c r="X13" s="5">
        <v>1</v>
      </c>
      <c r="Y13" s="5"/>
      <c r="Z13" s="5"/>
      <c r="AA13" s="5">
        <v>1</v>
      </c>
      <c r="AB13" s="5">
        <v>1</v>
      </c>
      <c r="AC13" s="5">
        <v>1</v>
      </c>
      <c r="AD13" s="5"/>
      <c r="AE13" s="4">
        <f t="shared" si="0"/>
        <v>17</v>
      </c>
      <c r="AF13" s="16">
        <f t="shared" si="1"/>
        <v>669.1049865307182</v>
      </c>
      <c r="AG13" s="21"/>
      <c r="AH13" s="21"/>
    </row>
    <row r="14" spans="1:34" ht="14.25">
      <c r="A14" s="42">
        <v>11</v>
      </c>
      <c r="B14" s="44">
        <v>88</v>
      </c>
      <c r="C14" s="34" t="s">
        <v>152</v>
      </c>
      <c r="D14" s="35">
        <v>2002</v>
      </c>
      <c r="E14" s="35">
        <v>1</v>
      </c>
      <c r="F14" s="26" t="s">
        <v>34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/>
      <c r="O14" s="5">
        <v>1</v>
      </c>
      <c r="P14" s="5">
        <v>1</v>
      </c>
      <c r="Q14" s="5">
        <v>1</v>
      </c>
      <c r="R14" s="5"/>
      <c r="S14" s="5">
        <v>1</v>
      </c>
      <c r="T14" s="5">
        <v>1</v>
      </c>
      <c r="U14" s="5"/>
      <c r="V14" s="5"/>
      <c r="W14" s="5">
        <v>1</v>
      </c>
      <c r="X14" s="5">
        <v>1</v>
      </c>
      <c r="Y14" s="5"/>
      <c r="Z14" s="5"/>
      <c r="AA14" s="5">
        <v>1</v>
      </c>
      <c r="AB14" s="5">
        <v>1</v>
      </c>
      <c r="AC14" s="5">
        <v>1</v>
      </c>
      <c r="AD14" s="5"/>
      <c r="AE14" s="4">
        <f t="shared" si="0"/>
        <v>17</v>
      </c>
      <c r="AF14" s="16">
        <f t="shared" si="1"/>
        <v>669.1049865307182</v>
      </c>
      <c r="AG14" s="21"/>
      <c r="AH14" s="21"/>
    </row>
    <row r="15" spans="1:32" ht="14.25">
      <c r="A15" s="42">
        <v>12</v>
      </c>
      <c r="B15" s="44">
        <v>74</v>
      </c>
      <c r="C15" s="34" t="s">
        <v>145</v>
      </c>
      <c r="D15" s="35">
        <v>2002</v>
      </c>
      <c r="E15" s="35">
        <v>2</v>
      </c>
      <c r="F15" s="26" t="s">
        <v>34</v>
      </c>
      <c r="G15" s="17">
        <v>1</v>
      </c>
      <c r="H15" s="17">
        <v>1</v>
      </c>
      <c r="I15" s="17">
        <v>1</v>
      </c>
      <c r="J15" s="17"/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/>
      <c r="S15" s="17">
        <v>1</v>
      </c>
      <c r="T15" s="17">
        <v>1</v>
      </c>
      <c r="U15" s="17"/>
      <c r="V15" s="17"/>
      <c r="W15" s="17">
        <v>1</v>
      </c>
      <c r="X15" s="17">
        <v>1</v>
      </c>
      <c r="Y15" s="17"/>
      <c r="Z15" s="17"/>
      <c r="AA15" s="17">
        <v>1</v>
      </c>
      <c r="AB15" s="17">
        <v>1</v>
      </c>
      <c r="AC15" s="17">
        <v>1</v>
      </c>
      <c r="AD15" s="17"/>
      <c r="AE15" s="18">
        <f t="shared" si="0"/>
        <v>17</v>
      </c>
      <c r="AF15" s="16">
        <f t="shared" si="1"/>
        <v>627.4383198640516</v>
      </c>
    </row>
    <row r="16" spans="1:32" ht="14.25">
      <c r="A16" s="42">
        <v>13</v>
      </c>
      <c r="B16" s="44">
        <v>92</v>
      </c>
      <c r="C16" s="34" t="s">
        <v>164</v>
      </c>
      <c r="D16" s="35">
        <v>2003</v>
      </c>
      <c r="E16" s="35">
        <v>2</v>
      </c>
      <c r="F16" s="26" t="s">
        <v>34</v>
      </c>
      <c r="G16" s="5">
        <v>1</v>
      </c>
      <c r="H16" s="5">
        <v>1</v>
      </c>
      <c r="I16" s="5">
        <v>1</v>
      </c>
      <c r="J16" s="5"/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/>
      <c r="S16" s="5">
        <v>1</v>
      </c>
      <c r="T16" s="5">
        <v>1</v>
      </c>
      <c r="U16" s="5"/>
      <c r="V16" s="5"/>
      <c r="W16" s="5">
        <v>1</v>
      </c>
      <c r="X16" s="5">
        <v>1</v>
      </c>
      <c r="Y16" s="5"/>
      <c r="Z16" s="5"/>
      <c r="AA16" s="5">
        <v>1</v>
      </c>
      <c r="AB16" s="5">
        <v>1</v>
      </c>
      <c r="AC16" s="5">
        <v>1</v>
      </c>
      <c r="AD16" s="5"/>
      <c r="AE16" s="4">
        <f t="shared" si="0"/>
        <v>17</v>
      </c>
      <c r="AF16" s="16">
        <f t="shared" si="1"/>
        <v>627.4383198640516</v>
      </c>
    </row>
    <row r="17" spans="1:32" ht="14.25">
      <c r="A17" s="42">
        <v>14</v>
      </c>
      <c r="B17" s="44">
        <v>70</v>
      </c>
      <c r="C17" s="34" t="s">
        <v>172</v>
      </c>
      <c r="D17" s="35">
        <v>2003</v>
      </c>
      <c r="E17" s="45">
        <v>2</v>
      </c>
      <c r="F17" s="48" t="s">
        <v>65</v>
      </c>
      <c r="G17" s="5">
        <v>1</v>
      </c>
      <c r="H17" s="5">
        <v>1</v>
      </c>
      <c r="I17" s="5">
        <v>1</v>
      </c>
      <c r="J17" s="5"/>
      <c r="K17" s="5">
        <v>1</v>
      </c>
      <c r="L17" s="5">
        <v>1</v>
      </c>
      <c r="M17" s="5">
        <v>1</v>
      </c>
      <c r="N17" s="5"/>
      <c r="O17" s="5">
        <v>1</v>
      </c>
      <c r="P17" s="5">
        <v>1</v>
      </c>
      <c r="Q17" s="5">
        <v>1</v>
      </c>
      <c r="R17" s="5"/>
      <c r="S17" s="5">
        <v>1</v>
      </c>
      <c r="T17" s="5">
        <v>1</v>
      </c>
      <c r="U17" s="5"/>
      <c r="V17" s="5"/>
      <c r="W17" s="5">
        <v>1</v>
      </c>
      <c r="X17" s="5">
        <v>1</v>
      </c>
      <c r="Y17" s="5">
        <v>1</v>
      </c>
      <c r="Z17" s="5"/>
      <c r="AA17" s="5">
        <v>1</v>
      </c>
      <c r="AB17" s="5">
        <v>1</v>
      </c>
      <c r="AC17" s="5"/>
      <c r="AD17" s="5"/>
      <c r="AE17" s="4">
        <f t="shared" si="0"/>
        <v>16</v>
      </c>
      <c r="AF17" s="19">
        <f t="shared" si="1"/>
        <v>554.7259015633979</v>
      </c>
    </row>
    <row r="18" spans="1:32" ht="14.25">
      <c r="A18" s="42">
        <v>15</v>
      </c>
      <c r="B18" s="44">
        <v>93</v>
      </c>
      <c r="C18" s="34" t="s">
        <v>177</v>
      </c>
      <c r="D18" s="35">
        <v>2002</v>
      </c>
      <c r="E18" s="45">
        <v>1</v>
      </c>
      <c r="F18" s="48" t="s">
        <v>69</v>
      </c>
      <c r="G18" s="5">
        <v>1</v>
      </c>
      <c r="H18" s="5">
        <v>1</v>
      </c>
      <c r="I18" s="5">
        <v>1</v>
      </c>
      <c r="J18" s="5"/>
      <c r="K18" s="5">
        <v>1</v>
      </c>
      <c r="L18" s="5"/>
      <c r="M18" s="5">
        <v>1</v>
      </c>
      <c r="N18" s="5"/>
      <c r="O18" s="5">
        <v>1</v>
      </c>
      <c r="P18" s="5">
        <v>1</v>
      </c>
      <c r="Q18" s="5">
        <v>1</v>
      </c>
      <c r="R18" s="5"/>
      <c r="S18" s="5"/>
      <c r="T18" s="5"/>
      <c r="U18" s="5"/>
      <c r="V18" s="5"/>
      <c r="W18" s="5">
        <v>1</v>
      </c>
      <c r="X18" s="5"/>
      <c r="Y18" s="5">
        <v>1</v>
      </c>
      <c r="Z18" s="5">
        <v>1</v>
      </c>
      <c r="AA18" s="5">
        <v>1</v>
      </c>
      <c r="AB18" s="5">
        <v>1</v>
      </c>
      <c r="AC18" s="5"/>
      <c r="AD18" s="5"/>
      <c r="AE18" s="4">
        <f t="shared" si="0"/>
        <v>13</v>
      </c>
      <c r="AF18" s="16">
        <f t="shared" si="1"/>
        <v>529.1819497811015</v>
      </c>
    </row>
    <row r="19" spans="1:32" ht="14.25">
      <c r="A19" s="42">
        <v>16</v>
      </c>
      <c r="B19" s="44">
        <v>69</v>
      </c>
      <c r="C19" s="29" t="s">
        <v>132</v>
      </c>
      <c r="D19" s="30">
        <v>2002</v>
      </c>
      <c r="E19" s="31">
        <v>2</v>
      </c>
      <c r="F19" s="26" t="s">
        <v>26</v>
      </c>
      <c r="G19" s="5">
        <v>1</v>
      </c>
      <c r="H19" s="5">
        <v>1</v>
      </c>
      <c r="I19" s="5">
        <v>1</v>
      </c>
      <c r="J19" s="5"/>
      <c r="K19" s="5">
        <v>1</v>
      </c>
      <c r="L19" s="5">
        <v>1</v>
      </c>
      <c r="M19" s="5">
        <v>1</v>
      </c>
      <c r="N19" s="5"/>
      <c r="O19" s="5">
        <v>1</v>
      </c>
      <c r="P19" s="5">
        <v>1</v>
      </c>
      <c r="Q19" s="5">
        <v>1</v>
      </c>
      <c r="R19" s="5"/>
      <c r="S19" s="5">
        <v>1</v>
      </c>
      <c r="T19" s="5">
        <v>1</v>
      </c>
      <c r="U19" s="5"/>
      <c r="V19" s="5"/>
      <c r="W19" s="5">
        <v>1</v>
      </c>
      <c r="X19" s="5">
        <v>1</v>
      </c>
      <c r="Y19" s="5"/>
      <c r="Z19" s="5"/>
      <c r="AA19" s="5">
        <v>1</v>
      </c>
      <c r="AB19" s="5">
        <v>1</v>
      </c>
      <c r="AC19" s="5">
        <v>1</v>
      </c>
      <c r="AD19" s="5"/>
      <c r="AE19" s="18">
        <f t="shared" si="0"/>
        <v>16</v>
      </c>
      <c r="AF19" s="16">
        <f t="shared" si="1"/>
        <v>502.4383198640515</v>
      </c>
    </row>
    <row r="20" spans="1:32" ht="14.25">
      <c r="A20" s="42">
        <v>17</v>
      </c>
      <c r="B20" s="23">
        <v>111</v>
      </c>
      <c r="C20" s="34" t="s">
        <v>147</v>
      </c>
      <c r="D20" s="35">
        <v>2002</v>
      </c>
      <c r="E20" s="35" t="s">
        <v>50</v>
      </c>
      <c r="F20" s="26" t="s">
        <v>34</v>
      </c>
      <c r="G20" s="17">
        <v>1</v>
      </c>
      <c r="H20" s="17">
        <v>1</v>
      </c>
      <c r="I20" s="17">
        <v>1</v>
      </c>
      <c r="J20" s="17"/>
      <c r="K20" s="17">
        <v>1</v>
      </c>
      <c r="L20" s="17">
        <v>1</v>
      </c>
      <c r="M20" s="17">
        <v>1</v>
      </c>
      <c r="N20" s="17"/>
      <c r="O20" s="17">
        <v>1</v>
      </c>
      <c r="P20" s="17">
        <v>1</v>
      </c>
      <c r="Q20" s="17">
        <v>1</v>
      </c>
      <c r="R20" s="17"/>
      <c r="S20" s="17">
        <v>1</v>
      </c>
      <c r="T20" s="17">
        <v>1</v>
      </c>
      <c r="U20" s="17"/>
      <c r="V20" s="17"/>
      <c r="W20" s="17">
        <v>1</v>
      </c>
      <c r="X20" s="17">
        <v>1</v>
      </c>
      <c r="Y20" s="17"/>
      <c r="Z20" s="17"/>
      <c r="AA20" s="17">
        <v>1</v>
      </c>
      <c r="AB20" s="17">
        <v>1</v>
      </c>
      <c r="AC20" s="17">
        <v>1</v>
      </c>
      <c r="AD20" s="17"/>
      <c r="AE20" s="4">
        <f t="shared" si="0"/>
        <v>16</v>
      </c>
      <c r="AF20" s="16">
        <f t="shared" si="1"/>
        <v>502.4383198640515</v>
      </c>
    </row>
    <row r="21" spans="1:32" ht="14.25">
      <c r="A21" s="42">
        <v>18</v>
      </c>
      <c r="B21" s="23">
        <v>119</v>
      </c>
      <c r="C21" s="34" t="s">
        <v>151</v>
      </c>
      <c r="D21" s="35">
        <v>2002</v>
      </c>
      <c r="E21" s="35" t="s">
        <v>33</v>
      </c>
      <c r="F21" s="26" t="s">
        <v>34</v>
      </c>
      <c r="G21" s="5">
        <v>1</v>
      </c>
      <c r="H21" s="5">
        <v>1</v>
      </c>
      <c r="I21" s="5">
        <v>1</v>
      </c>
      <c r="J21" s="5"/>
      <c r="K21" s="5">
        <v>1</v>
      </c>
      <c r="L21" s="5">
        <v>1</v>
      </c>
      <c r="M21" s="5">
        <v>1</v>
      </c>
      <c r="N21" s="5"/>
      <c r="O21" s="5">
        <v>1</v>
      </c>
      <c r="P21" s="5">
        <v>1</v>
      </c>
      <c r="Q21" s="5">
        <v>1</v>
      </c>
      <c r="R21" s="5"/>
      <c r="S21" s="5">
        <v>1</v>
      </c>
      <c r="T21" s="5">
        <v>1</v>
      </c>
      <c r="U21" s="5"/>
      <c r="V21" s="5"/>
      <c r="W21" s="5">
        <v>1</v>
      </c>
      <c r="X21" s="5"/>
      <c r="Y21" s="5"/>
      <c r="Z21" s="5"/>
      <c r="AA21" s="5">
        <v>1</v>
      </c>
      <c r="AB21" s="5">
        <v>1</v>
      </c>
      <c r="AC21" s="5">
        <v>1</v>
      </c>
      <c r="AD21" s="5"/>
      <c r="AE21" s="4">
        <f t="shared" si="0"/>
        <v>15</v>
      </c>
      <c r="AF21" s="16">
        <f t="shared" si="1"/>
        <v>454.8192722450039</v>
      </c>
    </row>
    <row r="22" spans="1:34" ht="14.25">
      <c r="A22" s="42">
        <v>19</v>
      </c>
      <c r="B22" s="23">
        <v>106</v>
      </c>
      <c r="C22" s="34" t="s">
        <v>156</v>
      </c>
      <c r="D22" s="35">
        <v>2003</v>
      </c>
      <c r="E22" s="35" t="s">
        <v>44</v>
      </c>
      <c r="F22" s="26" t="s">
        <v>34</v>
      </c>
      <c r="G22" s="5">
        <v>1</v>
      </c>
      <c r="H22" s="5">
        <v>1</v>
      </c>
      <c r="I22" s="5">
        <v>1</v>
      </c>
      <c r="J22" s="5"/>
      <c r="K22" s="5">
        <v>1</v>
      </c>
      <c r="L22" s="5">
        <v>1</v>
      </c>
      <c r="M22" s="5">
        <v>1</v>
      </c>
      <c r="N22" s="5"/>
      <c r="O22" s="5">
        <v>1</v>
      </c>
      <c r="P22" s="5">
        <v>1</v>
      </c>
      <c r="Q22" s="5">
        <v>1</v>
      </c>
      <c r="R22" s="5"/>
      <c r="S22" s="5">
        <v>1</v>
      </c>
      <c r="T22" s="5">
        <v>1</v>
      </c>
      <c r="U22" s="5"/>
      <c r="V22" s="5"/>
      <c r="W22" s="5">
        <v>1</v>
      </c>
      <c r="X22" s="5">
        <v>1</v>
      </c>
      <c r="Y22" s="5"/>
      <c r="Z22" s="5"/>
      <c r="AA22" s="5">
        <v>1</v>
      </c>
      <c r="AB22" s="5">
        <v>1</v>
      </c>
      <c r="AC22" s="5"/>
      <c r="AD22" s="5"/>
      <c r="AE22" s="4">
        <f t="shared" si="0"/>
        <v>15</v>
      </c>
      <c r="AF22" s="19">
        <f t="shared" si="1"/>
        <v>443.6147904522868</v>
      </c>
      <c r="AG22" s="21"/>
      <c r="AH22" s="21"/>
    </row>
    <row r="23" spans="1:32" ht="14.25">
      <c r="A23" s="42">
        <v>20</v>
      </c>
      <c r="B23" s="23">
        <v>108</v>
      </c>
      <c r="C23" s="24" t="s">
        <v>146</v>
      </c>
      <c r="D23" s="25">
        <v>2002</v>
      </c>
      <c r="E23" s="25" t="s">
        <v>44</v>
      </c>
      <c r="F23" s="26" t="s">
        <v>34</v>
      </c>
      <c r="G23" s="5">
        <v>1</v>
      </c>
      <c r="H23" s="5">
        <v>1</v>
      </c>
      <c r="I23" s="5">
        <v>1</v>
      </c>
      <c r="J23" s="5"/>
      <c r="K23" s="5">
        <v>1</v>
      </c>
      <c r="L23" s="5">
        <v>1</v>
      </c>
      <c r="M23" s="5">
        <v>1</v>
      </c>
      <c r="N23" s="5"/>
      <c r="O23" s="5">
        <v>1</v>
      </c>
      <c r="P23" s="5">
        <v>1</v>
      </c>
      <c r="Q23" s="5"/>
      <c r="R23" s="5"/>
      <c r="S23" s="5">
        <v>1</v>
      </c>
      <c r="T23" s="5">
        <v>1</v>
      </c>
      <c r="U23" s="5"/>
      <c r="V23" s="5"/>
      <c r="W23" s="5">
        <v>1</v>
      </c>
      <c r="X23" s="5"/>
      <c r="Y23" s="5"/>
      <c r="Z23" s="5"/>
      <c r="AA23" s="5">
        <v>1</v>
      </c>
      <c r="AB23" s="5">
        <v>1</v>
      </c>
      <c r="AC23" s="5">
        <v>1</v>
      </c>
      <c r="AD23" s="5"/>
      <c r="AE23" s="4">
        <f t="shared" si="0"/>
        <v>14</v>
      </c>
      <c r="AF23" s="16">
        <f t="shared" si="1"/>
        <v>409.3647267904585</v>
      </c>
    </row>
    <row r="24" spans="1:32" ht="14.25">
      <c r="A24" s="42">
        <v>21</v>
      </c>
      <c r="B24" s="23">
        <v>114</v>
      </c>
      <c r="C24" s="34" t="s">
        <v>159</v>
      </c>
      <c r="D24" s="35">
        <v>2003</v>
      </c>
      <c r="E24" s="35" t="s">
        <v>160</v>
      </c>
      <c r="F24" s="26" t="s">
        <v>34</v>
      </c>
      <c r="G24" s="5">
        <v>1</v>
      </c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/>
      <c r="O24" s="5">
        <v>1</v>
      </c>
      <c r="P24" s="5">
        <v>1</v>
      </c>
      <c r="Q24" s="5">
        <v>1</v>
      </c>
      <c r="R24" s="5"/>
      <c r="S24" s="5">
        <v>1</v>
      </c>
      <c r="T24" s="5">
        <v>1</v>
      </c>
      <c r="U24" s="5"/>
      <c r="V24" s="5"/>
      <c r="W24" s="5">
        <v>1</v>
      </c>
      <c r="X24" s="5">
        <v>1</v>
      </c>
      <c r="Y24" s="5"/>
      <c r="Z24" s="5"/>
      <c r="AA24" s="5">
        <v>1</v>
      </c>
      <c r="AB24" s="5">
        <v>1</v>
      </c>
      <c r="AC24" s="5"/>
      <c r="AD24" s="5"/>
      <c r="AE24" s="4">
        <f t="shared" si="0"/>
        <v>14</v>
      </c>
      <c r="AF24" s="16">
        <f t="shared" si="1"/>
        <v>398.1602449977414</v>
      </c>
    </row>
    <row r="25" spans="1:32" ht="14.25">
      <c r="A25" s="42">
        <v>22</v>
      </c>
      <c r="B25" s="23">
        <v>124</v>
      </c>
      <c r="C25" s="34" t="s">
        <v>163</v>
      </c>
      <c r="D25" s="35">
        <v>2003</v>
      </c>
      <c r="E25" s="35" t="s">
        <v>160</v>
      </c>
      <c r="F25" s="26" t="s">
        <v>34</v>
      </c>
      <c r="G25" s="5">
        <v>1</v>
      </c>
      <c r="H25" s="5">
        <v>1</v>
      </c>
      <c r="I25" s="5">
        <v>1</v>
      </c>
      <c r="J25" s="5"/>
      <c r="K25" s="5">
        <v>1</v>
      </c>
      <c r="L25" s="5">
        <v>1</v>
      </c>
      <c r="M25" s="5"/>
      <c r="N25" s="5"/>
      <c r="O25" s="5">
        <v>1</v>
      </c>
      <c r="P25" s="5">
        <v>1</v>
      </c>
      <c r="Q25" s="5">
        <v>1</v>
      </c>
      <c r="R25" s="5"/>
      <c r="S25" s="5">
        <v>1</v>
      </c>
      <c r="T25" s="5">
        <v>1</v>
      </c>
      <c r="U25" s="5"/>
      <c r="V25" s="5"/>
      <c r="W25" s="5">
        <v>1</v>
      </c>
      <c r="X25" s="5">
        <v>1</v>
      </c>
      <c r="Y25" s="5"/>
      <c r="Z25" s="5"/>
      <c r="AA25" s="5">
        <v>1</v>
      </c>
      <c r="AB25" s="5">
        <v>1</v>
      </c>
      <c r="AC25" s="5"/>
      <c r="AD25" s="5"/>
      <c r="AE25" s="4">
        <f t="shared" si="0"/>
        <v>14</v>
      </c>
      <c r="AF25" s="16">
        <f t="shared" si="1"/>
        <v>398.1602449977414</v>
      </c>
    </row>
    <row r="26" spans="1:32" ht="14.25">
      <c r="A26" s="42">
        <v>23</v>
      </c>
      <c r="B26" s="44">
        <v>83</v>
      </c>
      <c r="C26" s="50" t="s">
        <v>161</v>
      </c>
      <c r="D26" s="35">
        <v>2003</v>
      </c>
      <c r="E26" s="35">
        <v>2</v>
      </c>
      <c r="F26" s="26" t="s">
        <v>34</v>
      </c>
      <c r="G26" s="5">
        <v>1</v>
      </c>
      <c r="H26" s="5">
        <v>1</v>
      </c>
      <c r="I26" s="5">
        <v>1</v>
      </c>
      <c r="J26" s="5"/>
      <c r="K26" s="5">
        <v>1</v>
      </c>
      <c r="L26" s="5">
        <v>1</v>
      </c>
      <c r="M26" s="5">
        <v>1</v>
      </c>
      <c r="N26" s="5"/>
      <c r="O26" s="5">
        <v>1</v>
      </c>
      <c r="P26" s="5">
        <v>1</v>
      </c>
      <c r="Q26" s="5">
        <v>1</v>
      </c>
      <c r="R26" s="5"/>
      <c r="S26" s="5">
        <v>1</v>
      </c>
      <c r="T26" s="5">
        <v>1</v>
      </c>
      <c r="U26" s="5"/>
      <c r="V26" s="5"/>
      <c r="W26" s="5">
        <v>1</v>
      </c>
      <c r="X26" s="5"/>
      <c r="Y26" s="5"/>
      <c r="Z26" s="5"/>
      <c r="AA26" s="5">
        <v>1</v>
      </c>
      <c r="AB26" s="5">
        <v>1</v>
      </c>
      <c r="AC26" s="5"/>
      <c r="AD26" s="5"/>
      <c r="AE26" s="4">
        <f t="shared" si="0"/>
        <v>14</v>
      </c>
      <c r="AF26" s="16">
        <f t="shared" si="1"/>
        <v>395.9957428332392</v>
      </c>
    </row>
    <row r="27" spans="1:32" ht="14.25">
      <c r="A27" s="42">
        <v>24</v>
      </c>
      <c r="B27" s="44">
        <v>71</v>
      </c>
      <c r="C27" s="29" t="s">
        <v>128</v>
      </c>
      <c r="D27" s="30">
        <v>2003</v>
      </c>
      <c r="E27" s="30">
        <v>3</v>
      </c>
      <c r="F27" s="75" t="s">
        <v>129</v>
      </c>
      <c r="G27" s="5">
        <v>1</v>
      </c>
      <c r="H27" s="5">
        <v>1</v>
      </c>
      <c r="I27" s="5">
        <v>1</v>
      </c>
      <c r="J27" s="5"/>
      <c r="K27" s="5">
        <v>1</v>
      </c>
      <c r="L27" s="5">
        <v>1</v>
      </c>
      <c r="M27" s="5"/>
      <c r="N27" s="5"/>
      <c r="O27" s="5">
        <v>1</v>
      </c>
      <c r="P27" s="5">
        <v>1</v>
      </c>
      <c r="Q27" s="5"/>
      <c r="R27" s="5"/>
      <c r="S27" s="5">
        <v>1</v>
      </c>
      <c r="T27" s="5">
        <v>1</v>
      </c>
      <c r="U27" s="5"/>
      <c r="V27" s="5"/>
      <c r="W27" s="5">
        <v>1</v>
      </c>
      <c r="X27" s="5">
        <v>1</v>
      </c>
      <c r="Y27" s="5"/>
      <c r="Z27" s="5"/>
      <c r="AA27" s="5">
        <v>1</v>
      </c>
      <c r="AB27" s="5">
        <v>1</v>
      </c>
      <c r="AC27" s="5"/>
      <c r="AD27" s="5"/>
      <c r="AE27" s="4">
        <f t="shared" si="0"/>
        <v>13</v>
      </c>
      <c r="AF27" s="16">
        <f t="shared" si="1"/>
        <v>352.7056995431959</v>
      </c>
    </row>
    <row r="28" spans="1:32" ht="14.25">
      <c r="A28" s="42">
        <v>25</v>
      </c>
      <c r="B28" s="23">
        <v>123</v>
      </c>
      <c r="C28" s="49" t="s">
        <v>170</v>
      </c>
      <c r="D28" s="45">
        <v>2003</v>
      </c>
      <c r="E28" s="45" t="s">
        <v>64</v>
      </c>
      <c r="F28" s="48" t="s">
        <v>60</v>
      </c>
      <c r="G28" s="5">
        <v>1</v>
      </c>
      <c r="H28" s="5">
        <v>1</v>
      </c>
      <c r="I28" s="5">
        <v>1</v>
      </c>
      <c r="J28" s="5"/>
      <c r="K28" s="5">
        <v>1</v>
      </c>
      <c r="L28" s="5">
        <v>1</v>
      </c>
      <c r="M28" s="5"/>
      <c r="N28" s="5"/>
      <c r="O28" s="5">
        <v>1</v>
      </c>
      <c r="P28" s="5">
        <v>1</v>
      </c>
      <c r="Q28" s="5"/>
      <c r="R28" s="5"/>
      <c r="S28" s="5">
        <v>1</v>
      </c>
      <c r="T28" s="5">
        <v>1</v>
      </c>
      <c r="U28" s="5"/>
      <c r="V28" s="5"/>
      <c r="W28" s="5">
        <v>1</v>
      </c>
      <c r="X28" s="5">
        <v>1</v>
      </c>
      <c r="Y28" s="5"/>
      <c r="Z28" s="5"/>
      <c r="AA28" s="5">
        <v>1</v>
      </c>
      <c r="AB28" s="5">
        <v>1</v>
      </c>
      <c r="AC28" s="5"/>
      <c r="AD28" s="5"/>
      <c r="AE28" s="4">
        <f t="shared" si="0"/>
        <v>13</v>
      </c>
      <c r="AF28" s="16">
        <f t="shared" si="1"/>
        <v>352.7056995431959</v>
      </c>
    </row>
    <row r="29" spans="1:34" ht="14.25">
      <c r="A29" s="42">
        <v>26</v>
      </c>
      <c r="B29" s="44">
        <v>85</v>
      </c>
      <c r="C29" s="24" t="s">
        <v>168</v>
      </c>
      <c r="D29" s="25">
        <v>2003</v>
      </c>
      <c r="E29" s="40">
        <v>3</v>
      </c>
      <c r="F29" s="48" t="s">
        <v>96</v>
      </c>
      <c r="G29" s="5">
        <v>1</v>
      </c>
      <c r="H29" s="5">
        <v>1</v>
      </c>
      <c r="I29" s="5">
        <v>1</v>
      </c>
      <c r="J29" s="5"/>
      <c r="K29" s="5">
        <v>1</v>
      </c>
      <c r="L29" s="5">
        <v>1</v>
      </c>
      <c r="M29" s="5">
        <v>1</v>
      </c>
      <c r="N29" s="5"/>
      <c r="O29" s="5">
        <v>1</v>
      </c>
      <c r="P29" s="5">
        <v>1</v>
      </c>
      <c r="Q29" s="5"/>
      <c r="R29" s="5"/>
      <c r="S29" s="5">
        <v>1</v>
      </c>
      <c r="T29" s="5">
        <v>1</v>
      </c>
      <c r="U29" s="5"/>
      <c r="V29" s="5"/>
      <c r="W29" s="5">
        <v>1</v>
      </c>
      <c r="X29" s="5"/>
      <c r="Y29" s="5"/>
      <c r="Z29" s="5"/>
      <c r="AA29" s="5">
        <v>1</v>
      </c>
      <c r="AB29" s="5">
        <v>1</v>
      </c>
      <c r="AC29" s="5"/>
      <c r="AD29" s="5"/>
      <c r="AE29" s="4">
        <f t="shared" si="0"/>
        <v>13</v>
      </c>
      <c r="AF29" s="16">
        <f t="shared" si="1"/>
        <v>350.5411973786938</v>
      </c>
      <c r="AG29" s="21"/>
      <c r="AH29" s="21"/>
    </row>
    <row r="30" spans="1:32" ht="14.25">
      <c r="A30" s="42">
        <v>27</v>
      </c>
      <c r="B30" s="23">
        <v>120</v>
      </c>
      <c r="C30" s="34" t="s">
        <v>162</v>
      </c>
      <c r="D30" s="35">
        <v>2003</v>
      </c>
      <c r="E30" s="35" t="s">
        <v>38</v>
      </c>
      <c r="F30" s="26" t="s">
        <v>34</v>
      </c>
      <c r="G30" s="5">
        <v>1</v>
      </c>
      <c r="H30" s="5">
        <v>1</v>
      </c>
      <c r="I30" s="5">
        <v>1</v>
      </c>
      <c r="J30" s="5"/>
      <c r="K30" s="5">
        <v>1</v>
      </c>
      <c r="L30" s="5">
        <v>1</v>
      </c>
      <c r="M30" s="5"/>
      <c r="N30" s="5"/>
      <c r="O30" s="5">
        <v>1</v>
      </c>
      <c r="P30" s="5"/>
      <c r="Q30" s="5"/>
      <c r="R30" s="5"/>
      <c r="S30" s="5">
        <v>1</v>
      </c>
      <c r="T30" s="5">
        <v>1</v>
      </c>
      <c r="U30" s="5"/>
      <c r="V30" s="5"/>
      <c r="W30" s="5">
        <v>1</v>
      </c>
      <c r="X30" s="5">
        <v>1</v>
      </c>
      <c r="Y30" s="5"/>
      <c r="Z30" s="5"/>
      <c r="AA30" s="5">
        <v>1</v>
      </c>
      <c r="AB30" s="5">
        <v>1</v>
      </c>
      <c r="AC30" s="5"/>
      <c r="AD30" s="5"/>
      <c r="AE30" s="4">
        <f t="shared" si="0"/>
        <v>12</v>
      </c>
      <c r="AF30" s="16">
        <f t="shared" si="1"/>
        <v>322.40266924016566</v>
      </c>
    </row>
    <row r="31" spans="1:32" ht="14.25">
      <c r="A31" s="42">
        <v>28</v>
      </c>
      <c r="B31" s="23">
        <v>103</v>
      </c>
      <c r="C31" s="46" t="s">
        <v>175</v>
      </c>
      <c r="D31" s="47">
        <v>2002</v>
      </c>
      <c r="E31" s="47" t="s">
        <v>44</v>
      </c>
      <c r="F31" s="48" t="s">
        <v>69</v>
      </c>
      <c r="G31" s="5">
        <v>1</v>
      </c>
      <c r="H31" s="5">
        <v>1</v>
      </c>
      <c r="I31" s="5">
        <v>1</v>
      </c>
      <c r="J31" s="5"/>
      <c r="K31" s="5">
        <v>1</v>
      </c>
      <c r="L31" s="5">
        <v>1</v>
      </c>
      <c r="M31" s="5"/>
      <c r="N31" s="5"/>
      <c r="O31" s="5">
        <v>1</v>
      </c>
      <c r="P31" s="5">
        <v>1</v>
      </c>
      <c r="Q31" s="5"/>
      <c r="R31" s="5"/>
      <c r="S31" s="5">
        <v>1</v>
      </c>
      <c r="T31" s="5"/>
      <c r="U31" s="5"/>
      <c r="V31" s="5"/>
      <c r="W31" s="5">
        <v>1</v>
      </c>
      <c r="X31" s="5"/>
      <c r="Y31" s="5"/>
      <c r="Z31" s="5"/>
      <c r="AA31" s="5">
        <v>1</v>
      </c>
      <c r="AB31" s="5">
        <v>1</v>
      </c>
      <c r="AC31" s="5"/>
      <c r="AD31" s="5"/>
      <c r="AE31" s="4">
        <f t="shared" si="0"/>
        <v>11</v>
      </c>
      <c r="AF31" s="16">
        <f t="shared" si="1"/>
        <v>272.8285874080193</v>
      </c>
    </row>
    <row r="32" spans="1:32" ht="14.25">
      <c r="A32" s="42">
        <v>29</v>
      </c>
      <c r="B32" s="23">
        <v>112</v>
      </c>
      <c r="C32" s="34" t="s">
        <v>158</v>
      </c>
      <c r="D32" s="35">
        <v>2003</v>
      </c>
      <c r="E32" s="35" t="s">
        <v>44</v>
      </c>
      <c r="F32" s="26" t="s">
        <v>34</v>
      </c>
      <c r="G32" s="5">
        <v>1</v>
      </c>
      <c r="H32" s="5">
        <v>1</v>
      </c>
      <c r="I32" s="5"/>
      <c r="J32" s="5"/>
      <c r="K32" s="5">
        <v>1</v>
      </c>
      <c r="L32" s="5">
        <v>1</v>
      </c>
      <c r="M32" s="5"/>
      <c r="N32" s="5"/>
      <c r="O32" s="5">
        <v>1</v>
      </c>
      <c r="P32" s="5">
        <v>1</v>
      </c>
      <c r="Q32" s="5"/>
      <c r="R32" s="5"/>
      <c r="S32" s="5">
        <v>1</v>
      </c>
      <c r="T32" s="5">
        <v>1</v>
      </c>
      <c r="U32" s="5"/>
      <c r="V32" s="5"/>
      <c r="W32" s="5">
        <v>1</v>
      </c>
      <c r="X32" s="5"/>
      <c r="Y32" s="5"/>
      <c r="Z32" s="5"/>
      <c r="AA32" s="5">
        <v>1</v>
      </c>
      <c r="AB32" s="5">
        <v>1</v>
      </c>
      <c r="AC32" s="5"/>
      <c r="AD32" s="5"/>
      <c r="AE32" s="4">
        <f t="shared" si="0"/>
        <v>11</v>
      </c>
      <c r="AF32" s="16">
        <f t="shared" si="1"/>
        <v>269.37236620986255</v>
      </c>
    </row>
    <row r="33" spans="1:34" ht="14.25">
      <c r="A33" s="42">
        <v>30</v>
      </c>
      <c r="B33" s="44">
        <v>84</v>
      </c>
      <c r="C33" s="34" t="s">
        <v>169</v>
      </c>
      <c r="D33" s="35">
        <v>2003</v>
      </c>
      <c r="E33" s="45">
        <v>3</v>
      </c>
      <c r="F33" s="48" t="s">
        <v>60</v>
      </c>
      <c r="G33" s="5">
        <v>1</v>
      </c>
      <c r="H33" s="5">
        <v>1</v>
      </c>
      <c r="I33" s="5"/>
      <c r="J33" s="5"/>
      <c r="K33" s="5">
        <v>1</v>
      </c>
      <c r="L33" s="5">
        <v>1</v>
      </c>
      <c r="M33" s="5"/>
      <c r="N33" s="5"/>
      <c r="O33" s="5">
        <v>1</v>
      </c>
      <c r="P33" s="5">
        <v>1</v>
      </c>
      <c r="Q33" s="5"/>
      <c r="R33" s="5"/>
      <c r="S33" s="5">
        <v>1</v>
      </c>
      <c r="T33" s="5">
        <v>1</v>
      </c>
      <c r="U33" s="5"/>
      <c r="V33" s="5"/>
      <c r="W33" s="5">
        <v>1</v>
      </c>
      <c r="X33" s="5"/>
      <c r="Y33" s="5"/>
      <c r="Z33" s="5"/>
      <c r="AA33" s="5">
        <v>1</v>
      </c>
      <c r="AB33" s="5">
        <v>1</v>
      </c>
      <c r="AC33" s="5"/>
      <c r="AD33" s="5"/>
      <c r="AE33" s="4">
        <f t="shared" si="0"/>
        <v>11</v>
      </c>
      <c r="AF33" s="16">
        <f t="shared" si="1"/>
        <v>269.37236620986255</v>
      </c>
      <c r="AG33" s="21"/>
      <c r="AH33" s="21"/>
    </row>
    <row r="34" spans="1:32" ht="14.25">
      <c r="A34" s="42">
        <v>31</v>
      </c>
      <c r="B34" s="23">
        <v>121</v>
      </c>
      <c r="C34" s="34" t="s">
        <v>153</v>
      </c>
      <c r="D34" s="35">
        <v>2002</v>
      </c>
      <c r="E34" s="35" t="s">
        <v>44</v>
      </c>
      <c r="F34" s="26" t="s">
        <v>34</v>
      </c>
      <c r="G34" s="5">
        <v>1</v>
      </c>
      <c r="H34" s="5">
        <v>1</v>
      </c>
      <c r="I34" s="5"/>
      <c r="J34" s="5"/>
      <c r="K34" s="5">
        <v>1</v>
      </c>
      <c r="L34" s="5">
        <v>1</v>
      </c>
      <c r="M34" s="5"/>
      <c r="N34" s="5"/>
      <c r="O34" s="5">
        <v>1</v>
      </c>
      <c r="P34" s="5">
        <v>1</v>
      </c>
      <c r="Q34" s="5"/>
      <c r="R34" s="5"/>
      <c r="S34" s="5">
        <v>1</v>
      </c>
      <c r="T34" s="5">
        <v>1</v>
      </c>
      <c r="U34" s="5"/>
      <c r="V34" s="5"/>
      <c r="W34" s="5">
        <v>1</v>
      </c>
      <c r="X34" s="5"/>
      <c r="Y34" s="5"/>
      <c r="Z34" s="5"/>
      <c r="AA34" s="5">
        <v>1</v>
      </c>
      <c r="AB34" s="5">
        <v>1</v>
      </c>
      <c r="AC34" s="5"/>
      <c r="AD34" s="5"/>
      <c r="AE34" s="4">
        <f t="shared" si="0"/>
        <v>11</v>
      </c>
      <c r="AF34" s="16">
        <f t="shared" si="1"/>
        <v>269.37236620986255</v>
      </c>
    </row>
    <row r="35" spans="1:32" ht="14.25">
      <c r="A35" s="42">
        <v>32</v>
      </c>
      <c r="B35" s="44">
        <v>91</v>
      </c>
      <c r="C35" s="133" t="s">
        <v>262</v>
      </c>
      <c r="D35" s="30">
        <v>2002</v>
      </c>
      <c r="E35" s="30">
        <v>3</v>
      </c>
      <c r="F35" s="75" t="s">
        <v>130</v>
      </c>
      <c r="G35" s="5"/>
      <c r="H35" s="5">
        <v>1</v>
      </c>
      <c r="I35" s="5"/>
      <c r="J35" s="5"/>
      <c r="K35" s="5">
        <v>1</v>
      </c>
      <c r="L35" s="5">
        <v>1</v>
      </c>
      <c r="M35" s="5"/>
      <c r="N35" s="5"/>
      <c r="O35" s="5">
        <v>1</v>
      </c>
      <c r="P35" s="5">
        <v>1</v>
      </c>
      <c r="Q35" s="5"/>
      <c r="R35" s="5"/>
      <c r="S35" s="5">
        <v>1</v>
      </c>
      <c r="T35" s="5">
        <v>1</v>
      </c>
      <c r="U35" s="5"/>
      <c r="V35" s="5"/>
      <c r="W35" s="5">
        <v>1</v>
      </c>
      <c r="X35" s="5"/>
      <c r="Y35" s="5"/>
      <c r="Z35" s="5"/>
      <c r="AA35" s="5">
        <v>1</v>
      </c>
      <c r="AB35" s="5">
        <v>1</v>
      </c>
      <c r="AC35" s="5"/>
      <c r="AD35" s="5"/>
      <c r="AE35" s="4">
        <f t="shared" si="0"/>
        <v>10</v>
      </c>
      <c r="AF35" s="16">
        <f t="shared" si="1"/>
        <v>247.63323577508</v>
      </c>
    </row>
    <row r="36" spans="1:32" ht="14.25">
      <c r="A36" s="42">
        <v>33</v>
      </c>
      <c r="B36" s="44">
        <v>76</v>
      </c>
      <c r="C36" s="39" t="s">
        <v>173</v>
      </c>
      <c r="D36" s="40">
        <v>2002</v>
      </c>
      <c r="E36" s="40">
        <v>3</v>
      </c>
      <c r="F36" s="48" t="s">
        <v>126</v>
      </c>
      <c r="G36" s="5">
        <v>1</v>
      </c>
      <c r="H36" s="5">
        <v>1</v>
      </c>
      <c r="I36" s="5"/>
      <c r="J36" s="5"/>
      <c r="K36" s="5">
        <v>1</v>
      </c>
      <c r="L36" s="5">
        <v>1</v>
      </c>
      <c r="M36" s="5"/>
      <c r="N36" s="5"/>
      <c r="O36" s="5">
        <v>1</v>
      </c>
      <c r="P36" s="5">
        <v>1</v>
      </c>
      <c r="Q36" s="5"/>
      <c r="R36" s="5"/>
      <c r="S36" s="5">
        <v>1</v>
      </c>
      <c r="T36" s="5"/>
      <c r="U36" s="5"/>
      <c r="V36" s="5"/>
      <c r="W36" s="5">
        <v>1</v>
      </c>
      <c r="X36" s="5"/>
      <c r="Y36" s="5"/>
      <c r="Z36" s="5"/>
      <c r="AA36" s="5">
        <v>1</v>
      </c>
      <c r="AB36" s="5">
        <v>1</v>
      </c>
      <c r="AC36" s="5"/>
      <c r="AD36" s="5"/>
      <c r="AE36" s="4">
        <f t="shared" si="0"/>
        <v>10</v>
      </c>
      <c r="AF36" s="16">
        <f t="shared" si="1"/>
        <v>237.11430169373355</v>
      </c>
    </row>
    <row r="37" spans="1:34" ht="14.25">
      <c r="A37" s="42">
        <v>34</v>
      </c>
      <c r="B37" s="23">
        <v>118</v>
      </c>
      <c r="C37" s="34" t="s">
        <v>150</v>
      </c>
      <c r="D37" s="35">
        <v>2002</v>
      </c>
      <c r="E37" s="35" t="s">
        <v>33</v>
      </c>
      <c r="F37" s="26" t="s">
        <v>34</v>
      </c>
      <c r="G37" s="5">
        <v>1</v>
      </c>
      <c r="H37" s="5">
        <v>1</v>
      </c>
      <c r="I37" s="5"/>
      <c r="J37" s="5"/>
      <c r="K37" s="5">
        <v>1</v>
      </c>
      <c r="L37" s="5">
        <v>1</v>
      </c>
      <c r="M37" s="5"/>
      <c r="N37" s="5"/>
      <c r="O37" s="5">
        <v>1</v>
      </c>
      <c r="P37" s="5"/>
      <c r="Q37" s="5"/>
      <c r="R37" s="5"/>
      <c r="S37" s="5">
        <v>1</v>
      </c>
      <c r="T37" s="5">
        <v>1</v>
      </c>
      <c r="U37" s="5"/>
      <c r="V37" s="5"/>
      <c r="W37" s="5">
        <v>1</v>
      </c>
      <c r="X37" s="5"/>
      <c r="Y37" s="5"/>
      <c r="Z37" s="5"/>
      <c r="AA37" s="5">
        <v>1</v>
      </c>
      <c r="AB37" s="5"/>
      <c r="AC37" s="5"/>
      <c r="AD37" s="5"/>
      <c r="AE37" s="4">
        <f t="shared" si="0"/>
        <v>9</v>
      </c>
      <c r="AF37" s="16">
        <f t="shared" si="1"/>
        <v>214.06933590683226</v>
      </c>
      <c r="AG37" s="22"/>
      <c r="AH37" s="22"/>
    </row>
    <row r="38" spans="1:32" ht="14.25">
      <c r="A38" s="42">
        <v>35</v>
      </c>
      <c r="B38" s="23">
        <v>116</v>
      </c>
      <c r="C38" s="49" t="s">
        <v>176</v>
      </c>
      <c r="D38" s="45">
        <v>2002</v>
      </c>
      <c r="E38" s="45" t="s">
        <v>44</v>
      </c>
      <c r="F38" s="48" t="s">
        <v>69</v>
      </c>
      <c r="G38" s="5">
        <v>1</v>
      </c>
      <c r="H38" s="5">
        <v>1</v>
      </c>
      <c r="I38" s="5"/>
      <c r="J38" s="5"/>
      <c r="K38" s="5">
        <v>1</v>
      </c>
      <c r="L38" s="5">
        <v>1</v>
      </c>
      <c r="M38" s="5"/>
      <c r="N38" s="5"/>
      <c r="O38" s="5">
        <v>1</v>
      </c>
      <c r="P38" s="5">
        <v>1</v>
      </c>
      <c r="Q38" s="5"/>
      <c r="R38" s="5"/>
      <c r="S38" s="5">
        <v>1</v>
      </c>
      <c r="T38" s="5"/>
      <c r="U38" s="5"/>
      <c r="V38" s="5"/>
      <c r="W38" s="5">
        <v>1</v>
      </c>
      <c r="X38" s="5"/>
      <c r="Y38" s="5"/>
      <c r="Z38" s="5"/>
      <c r="AA38" s="5">
        <v>1</v>
      </c>
      <c r="AB38" s="5"/>
      <c r="AC38" s="5"/>
      <c r="AD38" s="5"/>
      <c r="AE38" s="4">
        <f t="shared" si="0"/>
        <v>9</v>
      </c>
      <c r="AF38" s="16">
        <f t="shared" si="1"/>
        <v>212.11430169373355</v>
      </c>
    </row>
    <row r="39" spans="1:32" ht="14.25">
      <c r="A39" s="42">
        <v>36</v>
      </c>
      <c r="B39" s="23">
        <v>97</v>
      </c>
      <c r="C39" s="34" t="s">
        <v>131</v>
      </c>
      <c r="D39" s="35">
        <v>2002</v>
      </c>
      <c r="E39" s="35" t="s">
        <v>47</v>
      </c>
      <c r="F39" s="26" t="s">
        <v>26</v>
      </c>
      <c r="G39" s="5">
        <v>1</v>
      </c>
      <c r="H39" s="5">
        <v>1</v>
      </c>
      <c r="I39" s="5"/>
      <c r="J39" s="5"/>
      <c r="K39" s="5">
        <v>1</v>
      </c>
      <c r="L39" s="5">
        <v>1</v>
      </c>
      <c r="M39" s="5"/>
      <c r="N39" s="5"/>
      <c r="O39" s="5">
        <v>1</v>
      </c>
      <c r="P39" s="5"/>
      <c r="Q39" s="5"/>
      <c r="R39" s="5"/>
      <c r="S39" s="5">
        <v>1</v>
      </c>
      <c r="T39" s="5"/>
      <c r="U39" s="5"/>
      <c r="V39" s="5"/>
      <c r="W39" s="5">
        <v>1</v>
      </c>
      <c r="X39" s="5"/>
      <c r="Y39" s="5"/>
      <c r="Z39" s="5"/>
      <c r="AA39" s="5">
        <v>1</v>
      </c>
      <c r="AB39" s="5">
        <v>1</v>
      </c>
      <c r="AC39" s="5"/>
      <c r="AD39" s="5"/>
      <c r="AE39" s="4">
        <f t="shared" si="0"/>
        <v>9</v>
      </c>
      <c r="AF39" s="16">
        <f t="shared" si="1"/>
        <v>206.81127139070324</v>
      </c>
    </row>
    <row r="40" spans="1:32" ht="14.25">
      <c r="A40" s="42">
        <v>37</v>
      </c>
      <c r="B40" s="44">
        <v>80</v>
      </c>
      <c r="C40" s="29" t="s">
        <v>136</v>
      </c>
      <c r="D40" s="30">
        <v>2003</v>
      </c>
      <c r="E40" s="31">
        <v>2</v>
      </c>
      <c r="F40" s="26" t="s">
        <v>26</v>
      </c>
      <c r="G40" s="5">
        <v>1</v>
      </c>
      <c r="H40" s="5">
        <v>1</v>
      </c>
      <c r="I40" s="5"/>
      <c r="J40" s="5"/>
      <c r="K40" s="5">
        <v>1</v>
      </c>
      <c r="L40" s="5">
        <v>1</v>
      </c>
      <c r="M40" s="5"/>
      <c r="N40" s="5"/>
      <c r="O40" s="5">
        <v>1</v>
      </c>
      <c r="P40" s="5"/>
      <c r="Q40" s="5"/>
      <c r="R40" s="5"/>
      <c r="S40" s="5">
        <v>1</v>
      </c>
      <c r="T40" s="5"/>
      <c r="U40" s="5"/>
      <c r="V40" s="5"/>
      <c r="W40" s="5">
        <v>1</v>
      </c>
      <c r="X40" s="5"/>
      <c r="Y40" s="5"/>
      <c r="Z40" s="5"/>
      <c r="AA40" s="5">
        <v>1</v>
      </c>
      <c r="AB40" s="5">
        <v>1</v>
      </c>
      <c r="AC40" s="5"/>
      <c r="AD40" s="5"/>
      <c r="AE40" s="4">
        <f t="shared" si="0"/>
        <v>9</v>
      </c>
      <c r="AF40" s="16">
        <f t="shared" si="1"/>
        <v>206.81127139070324</v>
      </c>
    </row>
    <row r="41" spans="1:32" ht="14.25">
      <c r="A41" s="42">
        <v>38</v>
      </c>
      <c r="B41" s="44">
        <v>87</v>
      </c>
      <c r="C41" s="34" t="s">
        <v>137</v>
      </c>
      <c r="D41" s="35">
        <v>2003</v>
      </c>
      <c r="E41" s="35">
        <v>2</v>
      </c>
      <c r="F41" s="26" t="s">
        <v>26</v>
      </c>
      <c r="G41" s="5">
        <v>1</v>
      </c>
      <c r="H41" s="5">
        <v>1</v>
      </c>
      <c r="I41" s="5"/>
      <c r="J41" s="5"/>
      <c r="K41" s="5">
        <v>1</v>
      </c>
      <c r="L41" s="5">
        <v>1</v>
      </c>
      <c r="M41" s="5"/>
      <c r="N41" s="5"/>
      <c r="O41" s="5">
        <v>1</v>
      </c>
      <c r="P41" s="5"/>
      <c r="Q41" s="5"/>
      <c r="R41" s="5"/>
      <c r="S41" s="5">
        <v>1</v>
      </c>
      <c r="T41" s="5"/>
      <c r="U41" s="5"/>
      <c r="V41" s="5"/>
      <c r="W41" s="5">
        <v>1</v>
      </c>
      <c r="X41" s="5"/>
      <c r="Y41" s="5"/>
      <c r="Z41" s="5"/>
      <c r="AA41" s="5">
        <v>1</v>
      </c>
      <c r="AB41" s="5">
        <v>1</v>
      </c>
      <c r="AC41" s="5"/>
      <c r="AD41" s="5"/>
      <c r="AE41" s="4">
        <f t="shared" si="0"/>
        <v>9</v>
      </c>
      <c r="AF41" s="16">
        <f t="shared" si="1"/>
        <v>206.81127139070324</v>
      </c>
    </row>
    <row r="42" spans="1:32" ht="14.25">
      <c r="A42" s="42">
        <v>39</v>
      </c>
      <c r="B42" s="23">
        <v>117</v>
      </c>
      <c r="C42" s="29" t="s">
        <v>140</v>
      </c>
      <c r="D42" s="30">
        <v>2002</v>
      </c>
      <c r="E42" s="30" t="s">
        <v>47</v>
      </c>
      <c r="F42" s="75" t="s">
        <v>30</v>
      </c>
      <c r="G42" s="5">
        <v>1</v>
      </c>
      <c r="H42" s="5">
        <v>1</v>
      </c>
      <c r="I42" s="5"/>
      <c r="J42" s="5"/>
      <c r="K42" s="5">
        <v>1</v>
      </c>
      <c r="L42" s="5">
        <v>1</v>
      </c>
      <c r="M42" s="5"/>
      <c r="N42" s="5"/>
      <c r="O42" s="5">
        <v>1</v>
      </c>
      <c r="P42" s="5"/>
      <c r="Q42" s="5"/>
      <c r="R42" s="5"/>
      <c r="S42" s="5">
        <v>1</v>
      </c>
      <c r="T42" s="5"/>
      <c r="U42" s="5"/>
      <c r="V42" s="5"/>
      <c r="W42" s="5">
        <v>1</v>
      </c>
      <c r="X42" s="5"/>
      <c r="Y42" s="5"/>
      <c r="Z42" s="5"/>
      <c r="AA42" s="5">
        <v>1</v>
      </c>
      <c r="AB42" s="5">
        <v>1</v>
      </c>
      <c r="AC42" s="5"/>
      <c r="AD42" s="5"/>
      <c r="AE42" s="4">
        <f t="shared" si="0"/>
        <v>9</v>
      </c>
      <c r="AF42" s="16">
        <f t="shared" si="1"/>
        <v>206.81127139070324</v>
      </c>
    </row>
    <row r="43" spans="1:32" ht="14.25">
      <c r="A43" s="42">
        <v>40</v>
      </c>
      <c r="B43" s="23">
        <v>122</v>
      </c>
      <c r="C43" s="39" t="s">
        <v>261</v>
      </c>
      <c r="D43" s="40">
        <v>2002</v>
      </c>
      <c r="E43" s="40" t="s">
        <v>44</v>
      </c>
      <c r="F43" s="48" t="s">
        <v>55</v>
      </c>
      <c r="G43" s="5">
        <v>1</v>
      </c>
      <c r="H43" s="5">
        <v>1</v>
      </c>
      <c r="I43" s="5"/>
      <c r="J43" s="5"/>
      <c r="K43" s="5">
        <v>1</v>
      </c>
      <c r="L43" s="5">
        <v>1</v>
      </c>
      <c r="M43" s="5"/>
      <c r="N43" s="5"/>
      <c r="O43" s="5">
        <v>1</v>
      </c>
      <c r="P43" s="5"/>
      <c r="Q43" s="5"/>
      <c r="R43" s="5"/>
      <c r="S43" s="5">
        <v>1</v>
      </c>
      <c r="T43" s="5"/>
      <c r="U43" s="5"/>
      <c r="V43" s="5"/>
      <c r="W43" s="5">
        <v>1</v>
      </c>
      <c r="X43" s="5"/>
      <c r="Y43" s="5"/>
      <c r="Z43" s="5"/>
      <c r="AA43" s="5">
        <v>1</v>
      </c>
      <c r="AB43" s="5">
        <v>1</v>
      </c>
      <c r="AC43" s="5"/>
      <c r="AD43" s="5"/>
      <c r="AE43" s="4">
        <f t="shared" si="0"/>
        <v>9</v>
      </c>
      <c r="AF43" s="16">
        <f t="shared" si="1"/>
        <v>206.81127139070324</v>
      </c>
    </row>
    <row r="44" spans="1:32" ht="14.25">
      <c r="A44" s="42">
        <v>41</v>
      </c>
      <c r="B44" s="23">
        <v>125</v>
      </c>
      <c r="C44" s="34" t="s">
        <v>154</v>
      </c>
      <c r="D44" s="35">
        <v>2002</v>
      </c>
      <c r="E44" s="35" t="s">
        <v>50</v>
      </c>
      <c r="F44" s="26" t="s">
        <v>34</v>
      </c>
      <c r="G44" s="5">
        <v>1</v>
      </c>
      <c r="H44" s="5">
        <v>1</v>
      </c>
      <c r="I44" s="5"/>
      <c r="J44" s="5"/>
      <c r="K44" s="5">
        <v>1</v>
      </c>
      <c r="L44" s="5">
        <v>1</v>
      </c>
      <c r="M44" s="5"/>
      <c r="N44" s="5"/>
      <c r="O44" s="5">
        <v>1</v>
      </c>
      <c r="P44" s="5"/>
      <c r="Q44" s="5"/>
      <c r="R44" s="5"/>
      <c r="S44" s="5">
        <v>1</v>
      </c>
      <c r="T44" s="5"/>
      <c r="U44" s="5"/>
      <c r="V44" s="5"/>
      <c r="W44" s="5">
        <v>1</v>
      </c>
      <c r="X44" s="5"/>
      <c r="Y44" s="5"/>
      <c r="Z44" s="5"/>
      <c r="AA44" s="5">
        <v>1</v>
      </c>
      <c r="AB44" s="5">
        <v>1</v>
      </c>
      <c r="AC44" s="5"/>
      <c r="AD44" s="5"/>
      <c r="AE44" s="4">
        <f t="shared" si="0"/>
        <v>9</v>
      </c>
      <c r="AF44" s="16">
        <f t="shared" si="1"/>
        <v>206.81127139070324</v>
      </c>
    </row>
    <row r="45" spans="1:32" ht="14.25">
      <c r="A45" s="42">
        <v>42</v>
      </c>
      <c r="B45" s="44">
        <v>94</v>
      </c>
      <c r="C45" s="37" t="s">
        <v>138</v>
      </c>
      <c r="D45" s="38">
        <v>2002</v>
      </c>
      <c r="E45" s="38">
        <v>3</v>
      </c>
      <c r="F45" s="26" t="s">
        <v>139</v>
      </c>
      <c r="G45" s="5">
        <v>1</v>
      </c>
      <c r="H45" s="5">
        <v>1</v>
      </c>
      <c r="I45" s="5"/>
      <c r="J45" s="5"/>
      <c r="K45" s="5">
        <v>1</v>
      </c>
      <c r="L45" s="5">
        <v>1</v>
      </c>
      <c r="M45" s="5"/>
      <c r="N45" s="5"/>
      <c r="O45" s="5"/>
      <c r="P45" s="5"/>
      <c r="Q45" s="5"/>
      <c r="R45" s="5"/>
      <c r="S45" s="5">
        <v>1</v>
      </c>
      <c r="T45" s="5"/>
      <c r="U45" s="5"/>
      <c r="V45" s="5"/>
      <c r="W45" s="5">
        <v>1</v>
      </c>
      <c r="X45" s="5"/>
      <c r="Y45" s="5"/>
      <c r="Z45" s="5"/>
      <c r="AA45" s="5">
        <v>1</v>
      </c>
      <c r="AB45" s="5">
        <v>1</v>
      </c>
      <c r="AC45" s="5"/>
      <c r="AD45" s="5"/>
      <c r="AE45" s="4">
        <f t="shared" si="0"/>
        <v>8</v>
      </c>
      <c r="AF45" s="16">
        <f t="shared" si="1"/>
        <v>182.42102748826423</v>
      </c>
    </row>
    <row r="46" spans="1:32" ht="14.25">
      <c r="A46" s="42">
        <v>43</v>
      </c>
      <c r="B46" s="23">
        <v>105</v>
      </c>
      <c r="C46" s="29" t="s">
        <v>133</v>
      </c>
      <c r="D46" s="30">
        <v>2002</v>
      </c>
      <c r="E46" s="31" t="s">
        <v>64</v>
      </c>
      <c r="F46" s="26" t="s">
        <v>26</v>
      </c>
      <c r="G46" s="5">
        <v>1</v>
      </c>
      <c r="H46" s="5"/>
      <c r="I46" s="5"/>
      <c r="J46" s="5"/>
      <c r="K46" s="5">
        <v>1</v>
      </c>
      <c r="L46" s="5"/>
      <c r="M46" s="5"/>
      <c r="N46" s="5"/>
      <c r="O46" s="5"/>
      <c r="P46" s="5"/>
      <c r="Q46" s="5"/>
      <c r="R46" s="5"/>
      <c r="S46" s="5">
        <v>1</v>
      </c>
      <c r="T46" s="5"/>
      <c r="U46" s="5"/>
      <c r="V46" s="5"/>
      <c r="W46" s="5">
        <v>1</v>
      </c>
      <c r="X46" s="5"/>
      <c r="Y46" s="5"/>
      <c r="Z46" s="5"/>
      <c r="AA46" s="5">
        <v>1</v>
      </c>
      <c r="AB46" s="5"/>
      <c r="AC46" s="5"/>
      <c r="AD46" s="5"/>
      <c r="AE46" s="4">
        <f t="shared" si="0"/>
        <v>5</v>
      </c>
      <c r="AF46" s="16">
        <f t="shared" si="1"/>
        <v>109.2212597763014</v>
      </c>
    </row>
    <row r="47" spans="1:32" ht="14.25">
      <c r="A47" s="42">
        <v>44</v>
      </c>
      <c r="B47" s="23">
        <v>115</v>
      </c>
      <c r="C47" s="34" t="s">
        <v>135</v>
      </c>
      <c r="D47" s="35">
        <v>2002</v>
      </c>
      <c r="E47" s="35" t="s">
        <v>47</v>
      </c>
      <c r="F47" s="26" t="s">
        <v>26</v>
      </c>
      <c r="G47" s="5">
        <v>1</v>
      </c>
      <c r="H47" s="5"/>
      <c r="I47" s="5"/>
      <c r="J47" s="5"/>
      <c r="K47" s="5">
        <v>1</v>
      </c>
      <c r="L47" s="5"/>
      <c r="M47" s="5"/>
      <c r="N47" s="5"/>
      <c r="O47" s="5"/>
      <c r="P47" s="5"/>
      <c r="Q47" s="5"/>
      <c r="R47" s="5"/>
      <c r="S47" s="5">
        <v>1</v>
      </c>
      <c r="T47" s="5"/>
      <c r="U47" s="5"/>
      <c r="V47" s="5"/>
      <c r="W47" s="5">
        <v>1</v>
      </c>
      <c r="X47" s="5"/>
      <c r="Y47" s="5"/>
      <c r="Z47" s="5"/>
      <c r="AA47" s="5">
        <v>1</v>
      </c>
      <c r="AB47" s="5"/>
      <c r="AC47" s="5"/>
      <c r="AD47" s="5"/>
      <c r="AE47" s="4">
        <f t="shared" si="0"/>
        <v>5</v>
      </c>
      <c r="AF47" s="16">
        <f t="shared" si="1"/>
        <v>109.2212597763014</v>
      </c>
    </row>
    <row r="48" spans="1:32" ht="14.25">
      <c r="A48" s="42">
        <v>45</v>
      </c>
      <c r="B48" s="23">
        <v>104</v>
      </c>
      <c r="C48" s="24" t="s">
        <v>166</v>
      </c>
      <c r="D48" s="25">
        <v>2002</v>
      </c>
      <c r="E48" s="25" t="s">
        <v>44</v>
      </c>
      <c r="F48" s="26" t="s">
        <v>57</v>
      </c>
      <c r="G48" s="5">
        <v>1</v>
      </c>
      <c r="H48" s="5"/>
      <c r="I48" s="5"/>
      <c r="J48" s="5"/>
      <c r="K48" s="5">
        <v>1</v>
      </c>
      <c r="L48" s="5"/>
      <c r="M48" s="5"/>
      <c r="N48" s="5"/>
      <c r="O48" s="5"/>
      <c r="P48" s="5"/>
      <c r="Q48" s="5"/>
      <c r="R48" s="5"/>
      <c r="S48" s="5">
        <v>1</v>
      </c>
      <c r="T48" s="5"/>
      <c r="U48" s="5"/>
      <c r="V48" s="5"/>
      <c r="W48" s="5">
        <v>1</v>
      </c>
      <c r="X48" s="5"/>
      <c r="Y48" s="5"/>
      <c r="Z48" s="5"/>
      <c r="AA48" s="5"/>
      <c r="AB48" s="5"/>
      <c r="AC48" s="5"/>
      <c r="AD48" s="5"/>
      <c r="AE48" s="4">
        <f t="shared" si="0"/>
        <v>4</v>
      </c>
      <c r="AF48" s="16">
        <f t="shared" si="1"/>
        <v>86.49398704902868</v>
      </c>
    </row>
    <row r="49" spans="1:32" ht="14.25">
      <c r="A49" s="42">
        <v>46</v>
      </c>
      <c r="B49" s="23">
        <v>110</v>
      </c>
      <c r="C49" s="29" t="s">
        <v>134</v>
      </c>
      <c r="D49" s="30">
        <v>2002</v>
      </c>
      <c r="E49" s="31" t="s">
        <v>73</v>
      </c>
      <c r="F49" s="26" t="s">
        <v>26</v>
      </c>
      <c r="G49" s="17">
        <v>1</v>
      </c>
      <c r="H49" s="17"/>
      <c r="I49" s="17"/>
      <c r="J49" s="17"/>
      <c r="K49" s="17">
        <v>1</v>
      </c>
      <c r="L49" s="17"/>
      <c r="M49" s="17"/>
      <c r="N49" s="17"/>
      <c r="O49" s="17"/>
      <c r="P49" s="17"/>
      <c r="Q49" s="17"/>
      <c r="R49" s="17"/>
      <c r="S49" s="17">
        <v>1</v>
      </c>
      <c r="T49" s="17"/>
      <c r="U49" s="17"/>
      <c r="V49" s="17"/>
      <c r="W49" s="17">
        <v>1</v>
      </c>
      <c r="X49" s="17"/>
      <c r="Y49" s="17"/>
      <c r="Z49" s="17"/>
      <c r="AA49" s="17"/>
      <c r="AB49" s="17"/>
      <c r="AC49" s="17"/>
      <c r="AD49" s="17"/>
      <c r="AE49" s="4">
        <f t="shared" si="0"/>
        <v>4</v>
      </c>
      <c r="AF49" s="16">
        <f t="shared" si="1"/>
        <v>86.49398704902868</v>
      </c>
    </row>
    <row r="50" spans="1:32" ht="14.25">
      <c r="A50" s="42">
        <v>47</v>
      </c>
      <c r="B50" s="23">
        <v>96</v>
      </c>
      <c r="C50" s="24" t="s">
        <v>167</v>
      </c>
      <c r="D50" s="25">
        <v>2003</v>
      </c>
      <c r="E50" s="25" t="s">
        <v>44</v>
      </c>
      <c r="F50" s="26" t="s">
        <v>96</v>
      </c>
      <c r="G50" s="5">
        <v>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1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4">
        <f t="shared" si="0"/>
        <v>2</v>
      </c>
      <c r="AF50" s="16">
        <f t="shared" si="1"/>
        <v>43.015726179463456</v>
      </c>
    </row>
    <row r="51" spans="1:32" ht="14.25">
      <c r="A51" s="42">
        <v>48</v>
      </c>
      <c r="B51" s="23">
        <v>107</v>
      </c>
      <c r="C51" s="49" t="s">
        <v>174</v>
      </c>
      <c r="D51" s="45">
        <v>2003</v>
      </c>
      <c r="E51" s="45" t="s">
        <v>44</v>
      </c>
      <c r="F51" s="48" t="s">
        <v>101</v>
      </c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1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4">
        <f t="shared" si="0"/>
        <v>2</v>
      </c>
      <c r="AF51" s="16">
        <f t="shared" si="1"/>
        <v>43.015726179463456</v>
      </c>
    </row>
    <row r="52" spans="1:32" ht="15" hidden="1">
      <c r="A52" s="1"/>
      <c r="B52" s="1"/>
      <c r="C52" s="5" t="s">
        <v>0</v>
      </c>
      <c r="D52" s="5"/>
      <c r="E52" s="5"/>
      <c r="F52" s="1"/>
      <c r="G52" s="5">
        <f aca="true" t="shared" si="2" ref="G52:AD52">SUM(G4:G51)</f>
        <v>46</v>
      </c>
      <c r="H52" s="5">
        <f t="shared" si="2"/>
        <v>42</v>
      </c>
      <c r="I52" s="5">
        <f t="shared" si="2"/>
        <v>28</v>
      </c>
      <c r="J52" s="5">
        <f t="shared" si="2"/>
        <v>6</v>
      </c>
      <c r="K52" s="5">
        <f t="shared" si="2"/>
        <v>46</v>
      </c>
      <c r="L52" s="5">
        <f t="shared" si="2"/>
        <v>41</v>
      </c>
      <c r="M52" s="5">
        <f t="shared" si="2"/>
        <v>22</v>
      </c>
      <c r="N52" s="5">
        <f t="shared" si="2"/>
        <v>8</v>
      </c>
      <c r="O52" s="5">
        <f t="shared" si="2"/>
        <v>41</v>
      </c>
      <c r="P52" s="5">
        <f t="shared" si="2"/>
        <v>33</v>
      </c>
      <c r="Q52" s="5">
        <f t="shared" si="2"/>
        <v>22</v>
      </c>
      <c r="R52" s="5">
        <f t="shared" si="2"/>
        <v>4</v>
      </c>
      <c r="S52" s="5">
        <f t="shared" si="2"/>
        <v>47</v>
      </c>
      <c r="T52" s="5">
        <f t="shared" si="2"/>
        <v>31</v>
      </c>
      <c r="U52" s="5">
        <f t="shared" si="2"/>
        <v>6</v>
      </c>
      <c r="V52" s="5">
        <f t="shared" si="2"/>
        <v>5</v>
      </c>
      <c r="W52" s="5">
        <f t="shared" si="2"/>
        <v>46</v>
      </c>
      <c r="X52" s="5">
        <f t="shared" si="2"/>
        <v>21</v>
      </c>
      <c r="Y52" s="5">
        <f t="shared" si="2"/>
        <v>9</v>
      </c>
      <c r="Z52" s="5">
        <f t="shared" si="2"/>
        <v>10</v>
      </c>
      <c r="AA52" s="5">
        <f t="shared" si="2"/>
        <v>44</v>
      </c>
      <c r="AB52" s="5">
        <f t="shared" si="2"/>
        <v>40</v>
      </c>
      <c r="AC52" s="5">
        <f t="shared" si="2"/>
        <v>17</v>
      </c>
      <c r="AD52" s="5">
        <f t="shared" si="2"/>
        <v>2</v>
      </c>
      <c r="AE52" s="4"/>
      <c r="AF52" s="5"/>
    </row>
    <row r="53" spans="3:30" ht="12.75" hidden="1">
      <c r="C53" s="3" t="s">
        <v>1</v>
      </c>
      <c r="G53" s="7">
        <f>IF(G52=0,0,$A$2/G52)</f>
        <v>21.73913043478261</v>
      </c>
      <c r="H53" s="7">
        <f>IF(H52=0,0,$A$2/H52)</f>
        <v>23.80952380952381</v>
      </c>
      <c r="I53" s="7">
        <f>IF(I52=0,0,$A$2/I52)</f>
        <v>35.714285714285715</v>
      </c>
      <c r="J53" s="7">
        <f>IF(J52=0,0,$A$2/J52)</f>
        <v>166.66666666666666</v>
      </c>
      <c r="K53" s="7">
        <f aca="true" t="shared" si="3" ref="K53:AD53">IF(K52=0,0,$A$2/K52)</f>
        <v>21.73913043478261</v>
      </c>
      <c r="L53" s="7">
        <f t="shared" si="3"/>
        <v>24.390243902439025</v>
      </c>
      <c r="M53" s="7">
        <f t="shared" si="3"/>
        <v>45.45454545454545</v>
      </c>
      <c r="N53" s="7">
        <f t="shared" si="3"/>
        <v>125</v>
      </c>
      <c r="O53" s="7">
        <f t="shared" si="3"/>
        <v>24.390243902439025</v>
      </c>
      <c r="P53" s="7">
        <f t="shared" si="3"/>
        <v>30.303030303030305</v>
      </c>
      <c r="Q53" s="7">
        <f t="shared" si="3"/>
        <v>45.45454545454545</v>
      </c>
      <c r="R53" s="7">
        <f t="shared" si="3"/>
        <v>250</v>
      </c>
      <c r="S53" s="7">
        <f t="shared" si="3"/>
        <v>21.27659574468085</v>
      </c>
      <c r="T53" s="7">
        <f t="shared" si="3"/>
        <v>32.25806451612903</v>
      </c>
      <c r="U53" s="7">
        <f t="shared" si="3"/>
        <v>166.66666666666666</v>
      </c>
      <c r="V53" s="7">
        <f t="shared" si="3"/>
        <v>200</v>
      </c>
      <c r="W53" s="7">
        <f t="shared" si="3"/>
        <v>21.73913043478261</v>
      </c>
      <c r="X53" s="7">
        <f t="shared" si="3"/>
        <v>47.61904761904762</v>
      </c>
      <c r="Y53" s="7">
        <f t="shared" si="3"/>
        <v>111.11111111111111</v>
      </c>
      <c r="Z53" s="7">
        <f t="shared" si="3"/>
        <v>100</v>
      </c>
      <c r="AA53" s="7">
        <f t="shared" si="3"/>
        <v>22.727272727272727</v>
      </c>
      <c r="AB53" s="7">
        <f t="shared" si="3"/>
        <v>25</v>
      </c>
      <c r="AC53" s="7">
        <f t="shared" si="3"/>
        <v>58.8235294117647</v>
      </c>
      <c r="AD53" s="7">
        <f t="shared" si="3"/>
        <v>500</v>
      </c>
    </row>
  </sheetData>
  <sheetProtection/>
  <mergeCells count="3">
    <mergeCell ref="A1:AH1"/>
    <mergeCell ref="G2:AD2"/>
    <mergeCell ref="AG2:AH2"/>
  </mergeCells>
  <printOptions/>
  <pageMargins left="0.25" right="0.25" top="0.75" bottom="0.75" header="0.3" footer="0.3"/>
  <pageSetup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.625" style="3" customWidth="1"/>
    <col min="2" max="2" width="6.50390625" style="3" bestFit="1" customWidth="1"/>
    <col min="3" max="3" width="25.00390625" style="3" bestFit="1" customWidth="1"/>
    <col min="4" max="4" width="6.375" style="3" bestFit="1" customWidth="1"/>
    <col min="5" max="5" width="6.125" style="3" bestFit="1" customWidth="1"/>
    <col min="6" max="6" width="26.50390625" style="3" bestFit="1" customWidth="1"/>
    <col min="7" max="30" width="3.00390625" style="3" customWidth="1"/>
    <col min="31" max="31" width="5.625" style="59" customWidth="1"/>
    <col min="32" max="32" width="7.50390625" style="3" customWidth="1"/>
    <col min="33" max="16384" width="9.125" style="3" customWidth="1"/>
  </cols>
  <sheetData>
    <row r="1" spans="1:32" s="15" customFormat="1" ht="24" customHeight="1">
      <c r="A1" s="117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0" ht="12.75">
      <c r="A2" s="13">
        <v>1000</v>
      </c>
      <c r="B2" s="13"/>
      <c r="G2" s="115" t="s">
        <v>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2" ht="12.75">
      <c r="A3" s="20" t="s">
        <v>7</v>
      </c>
      <c r="B3" s="20" t="s">
        <v>71</v>
      </c>
      <c r="C3" s="4" t="s">
        <v>2</v>
      </c>
      <c r="D3" s="4" t="s">
        <v>6</v>
      </c>
      <c r="E3" s="4" t="s">
        <v>19</v>
      </c>
      <c r="F3" s="4" t="s">
        <v>20</v>
      </c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4" t="s">
        <v>4</v>
      </c>
      <c r="AF3" s="4" t="s">
        <v>5</v>
      </c>
    </row>
    <row r="4" spans="1:32" ht="14.25">
      <c r="A4" s="42">
        <v>1</v>
      </c>
      <c r="B4" s="44">
        <v>72</v>
      </c>
      <c r="C4" s="34" t="s">
        <v>210</v>
      </c>
      <c r="D4" s="35">
        <v>2004</v>
      </c>
      <c r="E4" s="35">
        <v>2</v>
      </c>
      <c r="F4" s="26" t="s">
        <v>60</v>
      </c>
      <c r="G4" s="5">
        <v>1</v>
      </c>
      <c r="H4" s="5">
        <v>1</v>
      </c>
      <c r="I4" s="5">
        <v>1</v>
      </c>
      <c r="J4" s="5"/>
      <c r="K4" s="5">
        <v>1</v>
      </c>
      <c r="L4" s="5">
        <v>1</v>
      </c>
      <c r="M4" s="5">
        <v>1</v>
      </c>
      <c r="N4" s="5"/>
      <c r="O4" s="5">
        <v>1</v>
      </c>
      <c r="P4" s="5">
        <v>1</v>
      </c>
      <c r="Q4" s="5">
        <v>1</v>
      </c>
      <c r="R4" s="5"/>
      <c r="S4" s="5">
        <v>1</v>
      </c>
      <c r="T4" s="5">
        <v>1</v>
      </c>
      <c r="U4" s="5"/>
      <c r="V4" s="5"/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/>
      <c r="AE4" s="4">
        <f aca="true" t="shared" si="0" ref="AE4:AE45">SUM(G4:AD4)</f>
        <v>18</v>
      </c>
      <c r="AF4" s="16">
        <f aca="true" t="shared" si="1" ref="AF4:AF45">SUMPRODUCT(G4:AD4,$G$47:$AD$47)</f>
        <v>3480.065236121549</v>
      </c>
    </row>
    <row r="5" spans="1:32" ht="14.25">
      <c r="A5" s="42">
        <v>2</v>
      </c>
      <c r="B5" s="23">
        <v>150</v>
      </c>
      <c r="C5" s="34" t="s">
        <v>199</v>
      </c>
      <c r="D5" s="35">
        <v>2004</v>
      </c>
      <c r="E5" s="35">
        <v>3</v>
      </c>
      <c r="F5" s="26" t="s">
        <v>34</v>
      </c>
      <c r="G5" s="5">
        <v>1</v>
      </c>
      <c r="H5" s="5">
        <v>1</v>
      </c>
      <c r="I5" s="5">
        <v>1</v>
      </c>
      <c r="J5" s="5"/>
      <c r="K5" s="5">
        <v>1</v>
      </c>
      <c r="L5" s="5">
        <v>1</v>
      </c>
      <c r="M5" s="5">
        <v>1</v>
      </c>
      <c r="N5" s="5"/>
      <c r="O5" s="5">
        <v>1</v>
      </c>
      <c r="P5" s="5">
        <v>1</v>
      </c>
      <c r="Q5" s="5">
        <v>1</v>
      </c>
      <c r="R5" s="5"/>
      <c r="S5" s="5">
        <v>1</v>
      </c>
      <c r="T5" s="5">
        <v>1</v>
      </c>
      <c r="U5" s="5"/>
      <c r="V5" s="5"/>
      <c r="W5" s="5">
        <v>1</v>
      </c>
      <c r="X5" s="5">
        <v>1</v>
      </c>
      <c r="Y5" s="5"/>
      <c r="Z5" s="5">
        <v>1</v>
      </c>
      <c r="AA5" s="5">
        <v>1</v>
      </c>
      <c r="AB5" s="5">
        <v>1</v>
      </c>
      <c r="AC5" s="5"/>
      <c r="AD5" s="5"/>
      <c r="AE5" s="4">
        <f t="shared" si="0"/>
        <v>16</v>
      </c>
      <c r="AF5" s="16">
        <f t="shared" si="1"/>
        <v>1480.0652361215487</v>
      </c>
    </row>
    <row r="6" spans="1:32" ht="14.25">
      <c r="A6" s="42">
        <v>3</v>
      </c>
      <c r="B6" s="23">
        <v>142</v>
      </c>
      <c r="C6" s="34" t="s">
        <v>212</v>
      </c>
      <c r="D6" s="35">
        <v>2005</v>
      </c>
      <c r="E6" s="35">
        <v>3</v>
      </c>
      <c r="F6" s="26" t="s">
        <v>60</v>
      </c>
      <c r="G6" s="5">
        <v>1</v>
      </c>
      <c r="H6" s="5">
        <v>1</v>
      </c>
      <c r="I6" s="5">
        <v>1</v>
      </c>
      <c r="J6" s="5"/>
      <c r="K6" s="5">
        <v>1</v>
      </c>
      <c r="L6" s="5">
        <v>1</v>
      </c>
      <c r="M6" s="5">
        <v>1</v>
      </c>
      <c r="N6" s="5"/>
      <c r="O6" s="5">
        <v>1</v>
      </c>
      <c r="P6" s="5">
        <v>1</v>
      </c>
      <c r="Q6" s="5">
        <v>1</v>
      </c>
      <c r="R6" s="5"/>
      <c r="S6" s="5">
        <v>1</v>
      </c>
      <c r="T6" s="5">
        <v>1</v>
      </c>
      <c r="U6" s="5"/>
      <c r="V6" s="5"/>
      <c r="W6" s="5">
        <v>1</v>
      </c>
      <c r="X6" s="5">
        <v>1</v>
      </c>
      <c r="Y6" s="5"/>
      <c r="Z6" s="5"/>
      <c r="AA6" s="5">
        <v>1</v>
      </c>
      <c r="AB6" s="5">
        <v>1</v>
      </c>
      <c r="AC6" s="5"/>
      <c r="AD6" s="5"/>
      <c r="AE6" s="4">
        <f t="shared" si="0"/>
        <v>15</v>
      </c>
      <c r="AF6" s="16">
        <f t="shared" si="1"/>
        <v>980.0652361215489</v>
      </c>
    </row>
    <row r="7" spans="1:32" ht="14.25">
      <c r="A7" s="42">
        <v>4</v>
      </c>
      <c r="B7" s="44">
        <v>73</v>
      </c>
      <c r="C7" s="34" t="s">
        <v>211</v>
      </c>
      <c r="D7" s="35">
        <v>2005</v>
      </c>
      <c r="E7" s="35">
        <v>2</v>
      </c>
      <c r="F7" s="26" t="s">
        <v>60</v>
      </c>
      <c r="G7" s="5">
        <v>1</v>
      </c>
      <c r="H7" s="5">
        <v>1</v>
      </c>
      <c r="I7" s="5">
        <v>1</v>
      </c>
      <c r="J7" s="5"/>
      <c r="K7" s="5">
        <v>1</v>
      </c>
      <c r="L7" s="5">
        <v>1</v>
      </c>
      <c r="M7" s="5"/>
      <c r="N7" s="5"/>
      <c r="O7" s="5">
        <v>1</v>
      </c>
      <c r="P7" s="5">
        <v>1</v>
      </c>
      <c r="Q7" s="5">
        <v>1</v>
      </c>
      <c r="R7" s="5"/>
      <c r="S7" s="5">
        <v>1</v>
      </c>
      <c r="T7" s="5">
        <v>1</v>
      </c>
      <c r="U7" s="5"/>
      <c r="V7" s="5"/>
      <c r="W7" s="5">
        <v>1</v>
      </c>
      <c r="X7" s="5">
        <v>1</v>
      </c>
      <c r="Y7" s="5"/>
      <c r="Z7" s="5"/>
      <c r="AA7" s="5">
        <v>1</v>
      </c>
      <c r="AB7" s="5">
        <v>1</v>
      </c>
      <c r="AC7" s="5"/>
      <c r="AD7" s="5"/>
      <c r="AE7" s="18">
        <f t="shared" si="0"/>
        <v>14</v>
      </c>
      <c r="AF7" s="19">
        <f t="shared" si="1"/>
        <v>813.3985694548822</v>
      </c>
    </row>
    <row r="8" spans="1:32" ht="14.25">
      <c r="A8" s="42">
        <v>5</v>
      </c>
      <c r="B8" s="23">
        <v>98</v>
      </c>
      <c r="C8" s="34" t="s">
        <v>197</v>
      </c>
      <c r="D8" s="35">
        <v>2004</v>
      </c>
      <c r="E8" s="35">
        <v>3</v>
      </c>
      <c r="F8" s="26" t="s">
        <v>34</v>
      </c>
      <c r="G8" s="5">
        <v>1</v>
      </c>
      <c r="H8" s="5">
        <v>1</v>
      </c>
      <c r="I8" s="5"/>
      <c r="J8" s="5"/>
      <c r="K8" s="5">
        <v>1</v>
      </c>
      <c r="L8" s="5">
        <v>1</v>
      </c>
      <c r="M8" s="5">
        <v>1</v>
      </c>
      <c r="N8" s="5"/>
      <c r="O8" s="5">
        <v>1</v>
      </c>
      <c r="P8" s="5"/>
      <c r="Q8" s="5">
        <v>1</v>
      </c>
      <c r="R8" s="5"/>
      <c r="S8" s="5">
        <v>1</v>
      </c>
      <c r="T8" s="5">
        <v>1</v>
      </c>
      <c r="U8" s="5"/>
      <c r="V8" s="5"/>
      <c r="W8" s="5">
        <v>1</v>
      </c>
      <c r="X8" s="5">
        <v>1</v>
      </c>
      <c r="Y8" s="5"/>
      <c r="Z8" s="5"/>
      <c r="AA8" s="5">
        <v>1</v>
      </c>
      <c r="AB8" s="5">
        <v>1</v>
      </c>
      <c r="AC8" s="5"/>
      <c r="AD8" s="5"/>
      <c r="AE8" s="4">
        <f t="shared" si="0"/>
        <v>13</v>
      </c>
      <c r="AF8" s="16">
        <f t="shared" si="1"/>
        <v>771.7319027882155</v>
      </c>
    </row>
    <row r="9" spans="1:32" ht="14.25">
      <c r="A9" s="42">
        <v>6</v>
      </c>
      <c r="B9" s="23">
        <v>100</v>
      </c>
      <c r="C9" s="29" t="s">
        <v>185</v>
      </c>
      <c r="D9" s="30">
        <v>2004</v>
      </c>
      <c r="E9" s="30" t="s">
        <v>64</v>
      </c>
      <c r="F9" s="26" t="s">
        <v>74</v>
      </c>
      <c r="G9" s="5">
        <v>1</v>
      </c>
      <c r="H9" s="5">
        <v>1</v>
      </c>
      <c r="I9" s="5">
        <v>1</v>
      </c>
      <c r="J9" s="5"/>
      <c r="K9" s="5">
        <v>1</v>
      </c>
      <c r="L9" s="5">
        <v>1</v>
      </c>
      <c r="M9" s="5"/>
      <c r="N9" s="5"/>
      <c r="O9" s="5">
        <v>1</v>
      </c>
      <c r="P9" s="5">
        <v>1</v>
      </c>
      <c r="Q9" s="5"/>
      <c r="R9" s="5"/>
      <c r="S9" s="5">
        <v>1</v>
      </c>
      <c r="T9" s="5">
        <v>1</v>
      </c>
      <c r="U9" s="5"/>
      <c r="V9" s="5"/>
      <c r="W9" s="5">
        <v>1</v>
      </c>
      <c r="X9" s="5">
        <v>1</v>
      </c>
      <c r="Y9" s="5"/>
      <c r="Z9" s="5"/>
      <c r="AA9" s="5">
        <v>1</v>
      </c>
      <c r="AB9" s="5">
        <v>1</v>
      </c>
      <c r="AC9" s="5"/>
      <c r="AD9" s="5"/>
      <c r="AE9" s="4">
        <f t="shared" si="0"/>
        <v>13</v>
      </c>
      <c r="AF9" s="16">
        <f t="shared" si="1"/>
        <v>646.7319027882156</v>
      </c>
    </row>
    <row r="10" spans="1:32" ht="14.25">
      <c r="A10" s="42">
        <v>6</v>
      </c>
      <c r="B10" s="23">
        <v>101</v>
      </c>
      <c r="C10" s="29" t="s">
        <v>179</v>
      </c>
      <c r="D10" s="30">
        <v>2004</v>
      </c>
      <c r="E10" s="31" t="s">
        <v>64</v>
      </c>
      <c r="F10" s="26" t="s">
        <v>26</v>
      </c>
      <c r="G10" s="5">
        <v>1</v>
      </c>
      <c r="H10" s="5">
        <v>1</v>
      </c>
      <c r="I10" s="5">
        <v>1</v>
      </c>
      <c r="J10" s="5"/>
      <c r="K10" s="5">
        <v>1</v>
      </c>
      <c r="L10" s="5">
        <v>1</v>
      </c>
      <c r="M10" s="5"/>
      <c r="N10" s="5"/>
      <c r="O10" s="5">
        <v>1</v>
      </c>
      <c r="P10" s="5">
        <v>1</v>
      </c>
      <c r="Q10" s="5"/>
      <c r="R10" s="5"/>
      <c r="S10" s="5">
        <v>1</v>
      </c>
      <c r="T10" s="5">
        <v>1</v>
      </c>
      <c r="U10" s="5"/>
      <c r="V10" s="5"/>
      <c r="W10" s="5">
        <v>1</v>
      </c>
      <c r="X10" s="5">
        <v>1</v>
      </c>
      <c r="Y10" s="5"/>
      <c r="Z10" s="5"/>
      <c r="AA10" s="5">
        <v>1</v>
      </c>
      <c r="AB10" s="5">
        <v>1</v>
      </c>
      <c r="AC10" s="5"/>
      <c r="AD10" s="5"/>
      <c r="AE10" s="4">
        <f t="shared" si="0"/>
        <v>13</v>
      </c>
      <c r="AF10" s="16">
        <f t="shared" si="1"/>
        <v>646.7319027882156</v>
      </c>
    </row>
    <row r="11" spans="1:32" ht="14.25">
      <c r="A11" s="42">
        <v>8</v>
      </c>
      <c r="B11" s="23">
        <v>109</v>
      </c>
      <c r="C11" s="39" t="s">
        <v>165</v>
      </c>
      <c r="D11" s="40">
        <v>2004</v>
      </c>
      <c r="E11" s="40" t="s">
        <v>47</v>
      </c>
      <c r="F11" s="48" t="s">
        <v>55</v>
      </c>
      <c r="G11" s="17"/>
      <c r="H11" s="17"/>
      <c r="I11" s="17"/>
      <c r="J11" s="17"/>
      <c r="K11" s="17"/>
      <c r="L11" s="17">
        <v>1</v>
      </c>
      <c r="M11" s="17">
        <v>1</v>
      </c>
      <c r="N11" s="17"/>
      <c r="O11" s="17">
        <v>1</v>
      </c>
      <c r="P11" s="17"/>
      <c r="Q11" s="17">
        <v>1</v>
      </c>
      <c r="R11" s="17"/>
      <c r="S11" s="17">
        <v>1</v>
      </c>
      <c r="T11" s="17">
        <v>1</v>
      </c>
      <c r="U11" s="17"/>
      <c r="V11" s="17"/>
      <c r="W11" s="17">
        <v>1</v>
      </c>
      <c r="X11" s="17">
        <v>1</v>
      </c>
      <c r="Y11" s="17"/>
      <c r="Z11" s="17"/>
      <c r="AA11" s="17"/>
      <c r="AB11" s="17"/>
      <c r="AC11" s="17"/>
      <c r="AD11" s="17"/>
      <c r="AE11" s="4">
        <f t="shared" si="0"/>
        <v>8</v>
      </c>
      <c r="AF11" s="16">
        <f t="shared" si="1"/>
        <v>614.1868969810146</v>
      </c>
    </row>
    <row r="12" spans="1:32" ht="14.25">
      <c r="A12" s="42">
        <v>9</v>
      </c>
      <c r="B12" s="23">
        <v>148</v>
      </c>
      <c r="C12" s="34" t="s">
        <v>209</v>
      </c>
      <c r="D12" s="35">
        <v>2004</v>
      </c>
      <c r="E12" s="25" t="s">
        <v>64</v>
      </c>
      <c r="F12" s="26" t="s">
        <v>96</v>
      </c>
      <c r="G12" s="5">
        <v>1</v>
      </c>
      <c r="H12" s="5">
        <v>1</v>
      </c>
      <c r="I12" s="5">
        <v>1</v>
      </c>
      <c r="J12" s="5"/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>
        <v>1</v>
      </c>
      <c r="T12" s="5"/>
      <c r="U12" s="5"/>
      <c r="V12" s="5"/>
      <c r="W12" s="5">
        <v>1</v>
      </c>
      <c r="X12" s="5"/>
      <c r="Y12" s="5"/>
      <c r="Z12" s="5"/>
      <c r="AA12" s="5">
        <v>1</v>
      </c>
      <c r="AB12" s="5">
        <v>1</v>
      </c>
      <c r="AC12" s="5"/>
      <c r="AD12" s="5"/>
      <c r="AE12" s="4">
        <f t="shared" si="0"/>
        <v>10</v>
      </c>
      <c r="AF12" s="16">
        <f t="shared" si="1"/>
        <v>544.2319027882155</v>
      </c>
    </row>
    <row r="13" spans="1:32" ht="14.25">
      <c r="A13" s="42">
        <v>10</v>
      </c>
      <c r="B13" s="23">
        <v>133</v>
      </c>
      <c r="C13" s="34" t="s">
        <v>186</v>
      </c>
      <c r="D13" s="35">
        <v>2004</v>
      </c>
      <c r="E13" s="35" t="s">
        <v>47</v>
      </c>
      <c r="F13" s="26" t="s">
        <v>74</v>
      </c>
      <c r="G13" s="17">
        <v>1</v>
      </c>
      <c r="H13" s="17">
        <v>1</v>
      </c>
      <c r="I13" s="17"/>
      <c r="J13" s="17"/>
      <c r="K13" s="17">
        <v>1</v>
      </c>
      <c r="L13" s="17">
        <v>1</v>
      </c>
      <c r="M13" s="17"/>
      <c r="N13" s="17"/>
      <c r="O13" s="17">
        <v>1</v>
      </c>
      <c r="P13" s="17">
        <v>1</v>
      </c>
      <c r="Q13" s="17"/>
      <c r="R13" s="17"/>
      <c r="S13" s="17">
        <v>1</v>
      </c>
      <c r="T13" s="17">
        <v>1</v>
      </c>
      <c r="U13" s="17"/>
      <c r="V13" s="17"/>
      <c r="W13" s="17">
        <v>1</v>
      </c>
      <c r="X13" s="17">
        <v>1</v>
      </c>
      <c r="Y13" s="17"/>
      <c r="Z13" s="17"/>
      <c r="AA13" s="17">
        <v>1</v>
      </c>
      <c r="AB13" s="17">
        <v>1</v>
      </c>
      <c r="AC13" s="17"/>
      <c r="AD13" s="17"/>
      <c r="AE13" s="4">
        <f t="shared" si="0"/>
        <v>12</v>
      </c>
      <c r="AF13" s="16">
        <f t="shared" si="1"/>
        <v>521.7319027882155</v>
      </c>
    </row>
    <row r="14" spans="1:32" ht="14.25">
      <c r="A14" s="42">
        <v>10</v>
      </c>
      <c r="B14" s="23">
        <v>129</v>
      </c>
      <c r="C14" s="69" t="s">
        <v>187</v>
      </c>
      <c r="D14" s="70">
        <v>2005</v>
      </c>
      <c r="E14" s="30">
        <v>3</v>
      </c>
      <c r="F14" s="74" t="s">
        <v>30</v>
      </c>
      <c r="G14" s="5">
        <v>1</v>
      </c>
      <c r="H14" s="5">
        <v>1</v>
      </c>
      <c r="I14" s="5"/>
      <c r="J14" s="5"/>
      <c r="K14" s="5">
        <v>1</v>
      </c>
      <c r="L14" s="5">
        <v>1</v>
      </c>
      <c r="M14" s="5"/>
      <c r="N14" s="5"/>
      <c r="O14" s="5">
        <v>1</v>
      </c>
      <c r="P14" s="5">
        <v>1</v>
      </c>
      <c r="Q14" s="5"/>
      <c r="R14" s="5"/>
      <c r="S14" s="5">
        <v>1</v>
      </c>
      <c r="T14" s="5">
        <v>1</v>
      </c>
      <c r="U14" s="5"/>
      <c r="V14" s="5"/>
      <c r="W14" s="5">
        <v>1</v>
      </c>
      <c r="X14" s="5">
        <v>1</v>
      </c>
      <c r="Y14" s="5"/>
      <c r="Z14" s="5"/>
      <c r="AA14" s="5">
        <v>1</v>
      </c>
      <c r="AB14" s="5">
        <v>1</v>
      </c>
      <c r="AC14" s="5"/>
      <c r="AD14" s="5"/>
      <c r="AE14" s="4">
        <f t="shared" si="0"/>
        <v>12</v>
      </c>
      <c r="AF14" s="16">
        <f t="shared" si="1"/>
        <v>521.7319027882155</v>
      </c>
    </row>
    <row r="15" spans="1:32" ht="14.25">
      <c r="A15" s="42">
        <v>10</v>
      </c>
      <c r="B15" s="23">
        <v>136</v>
      </c>
      <c r="C15" s="95" t="s">
        <v>189</v>
      </c>
      <c r="D15" s="97">
        <v>2005</v>
      </c>
      <c r="E15" s="51">
        <v>3</v>
      </c>
      <c r="F15" s="74" t="s">
        <v>30</v>
      </c>
      <c r="G15" s="5">
        <v>1</v>
      </c>
      <c r="H15" s="5">
        <v>1</v>
      </c>
      <c r="I15" s="5"/>
      <c r="J15" s="5"/>
      <c r="K15" s="5">
        <v>1</v>
      </c>
      <c r="L15" s="5">
        <v>1</v>
      </c>
      <c r="M15" s="5"/>
      <c r="N15" s="5"/>
      <c r="O15" s="5">
        <v>1</v>
      </c>
      <c r="P15" s="5">
        <v>1</v>
      </c>
      <c r="Q15" s="5"/>
      <c r="R15" s="5"/>
      <c r="S15" s="5">
        <v>1</v>
      </c>
      <c r="T15" s="5">
        <v>1</v>
      </c>
      <c r="U15" s="5"/>
      <c r="V15" s="5"/>
      <c r="W15" s="5">
        <v>1</v>
      </c>
      <c r="X15" s="5">
        <v>1</v>
      </c>
      <c r="Y15" s="5"/>
      <c r="Z15" s="5"/>
      <c r="AA15" s="5">
        <v>1</v>
      </c>
      <c r="AB15" s="5">
        <v>1</v>
      </c>
      <c r="AC15" s="5"/>
      <c r="AD15" s="5"/>
      <c r="AE15" s="4">
        <f t="shared" si="0"/>
        <v>12</v>
      </c>
      <c r="AF15" s="16">
        <f t="shared" si="1"/>
        <v>521.7319027882155</v>
      </c>
    </row>
    <row r="16" spans="1:32" ht="14.25">
      <c r="A16" s="42">
        <v>13</v>
      </c>
      <c r="B16" s="44">
        <v>75</v>
      </c>
      <c r="C16" s="29" t="s">
        <v>190</v>
      </c>
      <c r="D16" s="30">
        <v>2004</v>
      </c>
      <c r="E16" s="30">
        <v>2</v>
      </c>
      <c r="F16" s="93" t="s">
        <v>30</v>
      </c>
      <c r="G16" s="5">
        <v>1</v>
      </c>
      <c r="H16" s="5">
        <v>1</v>
      </c>
      <c r="I16" s="5"/>
      <c r="J16" s="5"/>
      <c r="K16" s="5">
        <v>1</v>
      </c>
      <c r="L16" s="5">
        <v>1</v>
      </c>
      <c r="M16" s="5"/>
      <c r="N16" s="5"/>
      <c r="O16" s="5">
        <v>1</v>
      </c>
      <c r="P16" s="5"/>
      <c r="Q16" s="5"/>
      <c r="R16" s="5"/>
      <c r="S16" s="5">
        <v>1</v>
      </c>
      <c r="T16" s="5">
        <v>1</v>
      </c>
      <c r="U16" s="5"/>
      <c r="V16" s="5"/>
      <c r="W16" s="5">
        <v>1</v>
      </c>
      <c r="X16" s="5">
        <v>1</v>
      </c>
      <c r="Y16" s="5"/>
      <c r="Z16" s="5"/>
      <c r="AA16" s="5">
        <v>1</v>
      </c>
      <c r="AB16" s="5">
        <v>1</v>
      </c>
      <c r="AC16" s="5"/>
      <c r="AD16" s="5"/>
      <c r="AE16" s="4">
        <f t="shared" si="0"/>
        <v>11</v>
      </c>
      <c r="AF16" s="16">
        <f t="shared" si="1"/>
        <v>438.3985694548822</v>
      </c>
    </row>
    <row r="17" spans="1:32" ht="14.25">
      <c r="A17" s="42">
        <v>13</v>
      </c>
      <c r="B17" s="23">
        <v>144</v>
      </c>
      <c r="C17" s="34" t="s">
        <v>191</v>
      </c>
      <c r="D17" s="35">
        <v>2004</v>
      </c>
      <c r="E17" s="35">
        <v>3</v>
      </c>
      <c r="F17" s="26" t="s">
        <v>32</v>
      </c>
      <c r="G17" s="17">
        <v>1</v>
      </c>
      <c r="H17" s="17">
        <v>1</v>
      </c>
      <c r="I17" s="17"/>
      <c r="J17" s="17"/>
      <c r="K17" s="17">
        <v>1</v>
      </c>
      <c r="L17" s="17">
        <v>1</v>
      </c>
      <c r="M17" s="17"/>
      <c r="N17" s="17"/>
      <c r="O17" s="17">
        <v>1</v>
      </c>
      <c r="P17" s="17">
        <v>1</v>
      </c>
      <c r="Q17" s="17"/>
      <c r="R17" s="17"/>
      <c r="S17" s="17">
        <v>1</v>
      </c>
      <c r="T17" s="17">
        <v>1</v>
      </c>
      <c r="U17" s="17"/>
      <c r="V17" s="17"/>
      <c r="W17" s="17">
        <v>1</v>
      </c>
      <c r="X17" s="17"/>
      <c r="Y17" s="17"/>
      <c r="Z17" s="17"/>
      <c r="AA17" s="17">
        <v>1</v>
      </c>
      <c r="AB17" s="17">
        <v>1</v>
      </c>
      <c r="AC17" s="17"/>
      <c r="AD17" s="17"/>
      <c r="AE17" s="4">
        <f t="shared" si="0"/>
        <v>11</v>
      </c>
      <c r="AF17" s="16">
        <f t="shared" si="1"/>
        <v>438.3985694548822</v>
      </c>
    </row>
    <row r="18" spans="1:32" ht="14.25">
      <c r="A18" s="42">
        <v>15</v>
      </c>
      <c r="B18" s="23">
        <v>146</v>
      </c>
      <c r="C18" s="95" t="s">
        <v>184</v>
      </c>
      <c r="D18" s="97">
        <v>2005</v>
      </c>
      <c r="E18" s="98">
        <v>3</v>
      </c>
      <c r="F18" s="26" t="s">
        <v>26</v>
      </c>
      <c r="G18" s="5">
        <v>1</v>
      </c>
      <c r="H18" s="5">
        <v>1</v>
      </c>
      <c r="I18" s="5">
        <v>1</v>
      </c>
      <c r="J18" s="5"/>
      <c r="K18" s="5">
        <v>1</v>
      </c>
      <c r="L18" s="5"/>
      <c r="M18" s="5"/>
      <c r="N18" s="5"/>
      <c r="O18" s="5"/>
      <c r="P18" s="5"/>
      <c r="Q18" s="5"/>
      <c r="R18" s="5"/>
      <c r="S18" s="5">
        <v>1</v>
      </c>
      <c r="T18" s="5">
        <v>1</v>
      </c>
      <c r="U18" s="5"/>
      <c r="V18" s="5"/>
      <c r="W18" s="5">
        <v>1</v>
      </c>
      <c r="X18" s="5"/>
      <c r="Y18" s="5"/>
      <c r="Z18" s="5"/>
      <c r="AA18" s="5">
        <v>1</v>
      </c>
      <c r="AB18" s="5">
        <v>1</v>
      </c>
      <c r="AC18" s="5"/>
      <c r="AD18" s="5"/>
      <c r="AE18" s="4">
        <f t="shared" si="0"/>
        <v>9</v>
      </c>
      <c r="AF18" s="16">
        <f t="shared" si="1"/>
        <v>403.02819908451187</v>
      </c>
    </row>
    <row r="19" spans="1:32" ht="14.25">
      <c r="A19" s="42">
        <v>16</v>
      </c>
      <c r="B19" s="23">
        <v>135</v>
      </c>
      <c r="C19" s="69" t="s">
        <v>180</v>
      </c>
      <c r="D19" s="70">
        <v>2005</v>
      </c>
      <c r="E19" s="31">
        <v>3</v>
      </c>
      <c r="F19" s="26" t="s">
        <v>26</v>
      </c>
      <c r="G19" s="5">
        <v>1</v>
      </c>
      <c r="H19" s="5">
        <v>1</v>
      </c>
      <c r="I19" s="5"/>
      <c r="J19" s="5"/>
      <c r="K19" s="5">
        <v>1</v>
      </c>
      <c r="L19" s="5">
        <v>1</v>
      </c>
      <c r="M19" s="5"/>
      <c r="N19" s="5"/>
      <c r="O19" s="5">
        <v>1</v>
      </c>
      <c r="P19" s="5">
        <v>1</v>
      </c>
      <c r="Q19" s="5"/>
      <c r="R19" s="5"/>
      <c r="S19" s="5">
        <v>1</v>
      </c>
      <c r="T19" s="5">
        <v>1</v>
      </c>
      <c r="U19" s="5"/>
      <c r="V19" s="5"/>
      <c r="W19" s="5"/>
      <c r="X19" s="5"/>
      <c r="Y19" s="5"/>
      <c r="Z19" s="5"/>
      <c r="AA19" s="5">
        <v>1</v>
      </c>
      <c r="AB19" s="5"/>
      <c r="AC19" s="5"/>
      <c r="AD19" s="5"/>
      <c r="AE19" s="4">
        <f t="shared" si="0"/>
        <v>9</v>
      </c>
      <c r="AF19" s="16">
        <f t="shared" si="1"/>
        <v>368.9868047489998</v>
      </c>
    </row>
    <row r="20" spans="1:32" ht="14.25">
      <c r="A20" s="42">
        <v>17</v>
      </c>
      <c r="B20" s="23">
        <v>140</v>
      </c>
      <c r="C20" s="34" t="s">
        <v>218</v>
      </c>
      <c r="D20" s="35">
        <v>2004</v>
      </c>
      <c r="E20" s="35" t="s">
        <v>44</v>
      </c>
      <c r="F20" s="52" t="s">
        <v>69</v>
      </c>
      <c r="G20" s="5">
        <v>1</v>
      </c>
      <c r="H20" s="5">
        <v>1</v>
      </c>
      <c r="I20" s="5"/>
      <c r="J20" s="5"/>
      <c r="K20" s="5">
        <v>1</v>
      </c>
      <c r="L20" s="5">
        <v>1</v>
      </c>
      <c r="M20" s="5"/>
      <c r="N20" s="5"/>
      <c r="O20" s="5">
        <v>1</v>
      </c>
      <c r="P20" s="5">
        <v>1</v>
      </c>
      <c r="Q20" s="5"/>
      <c r="R20" s="5"/>
      <c r="S20" s="5">
        <v>1</v>
      </c>
      <c r="T20" s="5"/>
      <c r="U20" s="5"/>
      <c r="V20" s="5"/>
      <c r="W20" s="5">
        <v>1</v>
      </c>
      <c r="X20" s="5"/>
      <c r="Y20" s="5"/>
      <c r="Z20" s="5"/>
      <c r="AA20" s="5">
        <v>1</v>
      </c>
      <c r="AB20" s="5"/>
      <c r="AC20" s="5"/>
      <c r="AD20" s="5"/>
      <c r="AE20" s="4">
        <f t="shared" si="0"/>
        <v>9</v>
      </c>
      <c r="AF20" s="16">
        <f t="shared" si="1"/>
        <v>335.8985694548822</v>
      </c>
    </row>
    <row r="21" spans="1:32" ht="14.25">
      <c r="A21" s="42">
        <v>18</v>
      </c>
      <c r="B21" s="23">
        <v>130</v>
      </c>
      <c r="C21" s="50" t="s">
        <v>216</v>
      </c>
      <c r="D21" s="35">
        <v>2005</v>
      </c>
      <c r="E21" s="35" t="s">
        <v>73</v>
      </c>
      <c r="F21" s="26" t="s">
        <v>101</v>
      </c>
      <c r="G21" s="5">
        <v>1</v>
      </c>
      <c r="H21" s="5">
        <v>1</v>
      </c>
      <c r="I21" s="5"/>
      <c r="J21" s="5"/>
      <c r="K21" s="5">
        <v>1</v>
      </c>
      <c r="L21" s="5">
        <v>1</v>
      </c>
      <c r="M21" s="5"/>
      <c r="N21" s="5"/>
      <c r="O21" s="5"/>
      <c r="P21" s="5"/>
      <c r="Q21" s="5"/>
      <c r="R21" s="5"/>
      <c r="S21" s="5">
        <v>1</v>
      </c>
      <c r="T21" s="5">
        <v>1</v>
      </c>
      <c r="U21" s="5"/>
      <c r="V21" s="5"/>
      <c r="W21" s="5">
        <v>1</v>
      </c>
      <c r="X21" s="5"/>
      <c r="Y21" s="5"/>
      <c r="Z21" s="5"/>
      <c r="AA21" s="5">
        <v>1</v>
      </c>
      <c r="AB21" s="5">
        <v>1</v>
      </c>
      <c r="AC21" s="5"/>
      <c r="AD21" s="5"/>
      <c r="AE21" s="4">
        <f t="shared" si="0"/>
        <v>9</v>
      </c>
      <c r="AF21" s="16">
        <f t="shared" si="1"/>
        <v>315.0652361215489</v>
      </c>
    </row>
    <row r="22" spans="1:32" ht="14.25">
      <c r="A22" s="42">
        <v>19</v>
      </c>
      <c r="B22" s="23">
        <v>102</v>
      </c>
      <c r="C22" s="29" t="s">
        <v>188</v>
      </c>
      <c r="D22" s="30">
        <v>2004</v>
      </c>
      <c r="E22" s="30" t="s">
        <v>47</v>
      </c>
      <c r="F22" s="74" t="s">
        <v>30</v>
      </c>
      <c r="G22" s="5">
        <v>1</v>
      </c>
      <c r="H22" s="5">
        <v>1</v>
      </c>
      <c r="I22" s="5"/>
      <c r="J22" s="5"/>
      <c r="K22" s="5">
        <v>1</v>
      </c>
      <c r="L22" s="5">
        <v>1</v>
      </c>
      <c r="M22" s="5"/>
      <c r="N22" s="5"/>
      <c r="O22" s="5">
        <v>1</v>
      </c>
      <c r="P22" s="5"/>
      <c r="Q22" s="5"/>
      <c r="R22" s="5"/>
      <c r="S22" s="5">
        <v>1</v>
      </c>
      <c r="T22" s="5"/>
      <c r="U22" s="5"/>
      <c r="V22" s="5"/>
      <c r="W22" s="5">
        <v>1</v>
      </c>
      <c r="X22" s="5"/>
      <c r="Y22" s="5"/>
      <c r="Z22" s="5"/>
      <c r="AA22" s="5">
        <v>1</v>
      </c>
      <c r="AB22" s="5">
        <v>1</v>
      </c>
      <c r="AC22" s="5"/>
      <c r="AD22" s="5"/>
      <c r="AE22" s="4">
        <f t="shared" si="0"/>
        <v>9</v>
      </c>
      <c r="AF22" s="16">
        <f t="shared" si="1"/>
        <v>292.5652361215489</v>
      </c>
    </row>
    <row r="23" spans="1:32" ht="14.25">
      <c r="A23" s="42">
        <v>19</v>
      </c>
      <c r="B23" s="23">
        <v>153</v>
      </c>
      <c r="C23" s="34" t="s">
        <v>201</v>
      </c>
      <c r="D23" s="35">
        <v>2004</v>
      </c>
      <c r="E23" s="35" t="s">
        <v>86</v>
      </c>
      <c r="F23" s="26" t="s">
        <v>34</v>
      </c>
      <c r="G23" s="5">
        <v>1</v>
      </c>
      <c r="H23" s="5">
        <v>1</v>
      </c>
      <c r="I23" s="5"/>
      <c r="J23" s="5"/>
      <c r="K23" s="5">
        <v>1</v>
      </c>
      <c r="L23" s="5">
        <v>1</v>
      </c>
      <c r="M23" s="5"/>
      <c r="N23" s="5"/>
      <c r="O23" s="5">
        <v>1</v>
      </c>
      <c r="P23" s="5"/>
      <c r="Q23" s="5"/>
      <c r="R23" s="5"/>
      <c r="S23" s="5">
        <v>1</v>
      </c>
      <c r="T23" s="5"/>
      <c r="U23" s="5"/>
      <c r="V23" s="5"/>
      <c r="W23" s="5">
        <v>1</v>
      </c>
      <c r="X23" s="5"/>
      <c r="Y23" s="5"/>
      <c r="Z23" s="5"/>
      <c r="AA23" s="5">
        <v>1</v>
      </c>
      <c r="AB23" s="5">
        <v>1</v>
      </c>
      <c r="AC23" s="5"/>
      <c r="AD23" s="5"/>
      <c r="AE23" s="4">
        <f t="shared" si="0"/>
        <v>9</v>
      </c>
      <c r="AF23" s="16">
        <f t="shared" si="1"/>
        <v>292.5652361215489</v>
      </c>
    </row>
    <row r="24" spans="1:32" ht="14.25">
      <c r="A24" s="42">
        <v>19</v>
      </c>
      <c r="B24" s="23">
        <v>154</v>
      </c>
      <c r="C24" s="34" t="s">
        <v>202</v>
      </c>
      <c r="D24" s="35">
        <v>2004</v>
      </c>
      <c r="E24" s="35" t="s">
        <v>33</v>
      </c>
      <c r="F24" s="26" t="s">
        <v>34</v>
      </c>
      <c r="G24" s="5">
        <v>1</v>
      </c>
      <c r="H24" s="5">
        <v>1</v>
      </c>
      <c r="I24" s="5"/>
      <c r="J24" s="5"/>
      <c r="K24" s="5">
        <v>1</v>
      </c>
      <c r="L24" s="5">
        <v>1</v>
      </c>
      <c r="M24" s="5"/>
      <c r="N24" s="5"/>
      <c r="O24" s="5">
        <v>1</v>
      </c>
      <c r="P24" s="5"/>
      <c r="Q24" s="5"/>
      <c r="R24" s="5"/>
      <c r="S24" s="5">
        <v>1</v>
      </c>
      <c r="T24" s="5"/>
      <c r="U24" s="5"/>
      <c r="V24" s="5"/>
      <c r="W24" s="5">
        <v>1</v>
      </c>
      <c r="X24" s="5"/>
      <c r="Y24" s="5"/>
      <c r="Z24" s="5"/>
      <c r="AA24" s="5">
        <v>1</v>
      </c>
      <c r="AB24" s="5">
        <v>1</v>
      </c>
      <c r="AC24" s="5"/>
      <c r="AD24" s="5"/>
      <c r="AE24" s="4">
        <f t="shared" si="0"/>
        <v>9</v>
      </c>
      <c r="AF24" s="16">
        <f t="shared" si="1"/>
        <v>292.5652361215489</v>
      </c>
    </row>
    <row r="25" spans="1:32" ht="14.25">
      <c r="A25" s="42">
        <v>19</v>
      </c>
      <c r="B25" s="23">
        <v>127</v>
      </c>
      <c r="C25" s="34" t="s">
        <v>214</v>
      </c>
      <c r="D25" s="35">
        <v>2005</v>
      </c>
      <c r="E25" s="35" t="s">
        <v>47</v>
      </c>
      <c r="F25" s="26" t="s">
        <v>65</v>
      </c>
      <c r="G25" s="5">
        <v>1</v>
      </c>
      <c r="H25" s="5">
        <v>1</v>
      </c>
      <c r="I25" s="5"/>
      <c r="J25" s="5"/>
      <c r="K25" s="5">
        <v>1</v>
      </c>
      <c r="L25" s="5">
        <v>1</v>
      </c>
      <c r="M25" s="5"/>
      <c r="N25" s="5"/>
      <c r="O25" s="5">
        <v>1</v>
      </c>
      <c r="P25" s="5"/>
      <c r="Q25" s="5"/>
      <c r="R25" s="5"/>
      <c r="S25" s="5">
        <v>1</v>
      </c>
      <c r="T25" s="5"/>
      <c r="U25" s="5"/>
      <c r="V25" s="5"/>
      <c r="W25" s="5">
        <v>1</v>
      </c>
      <c r="X25" s="5"/>
      <c r="Y25" s="5"/>
      <c r="Z25" s="5"/>
      <c r="AA25" s="5">
        <v>1</v>
      </c>
      <c r="AB25" s="5">
        <v>1</v>
      </c>
      <c r="AC25" s="5"/>
      <c r="AD25" s="5"/>
      <c r="AE25" s="4">
        <f t="shared" si="0"/>
        <v>9</v>
      </c>
      <c r="AF25" s="16">
        <f t="shared" si="1"/>
        <v>292.5652361215489</v>
      </c>
    </row>
    <row r="26" spans="1:32" ht="14.25">
      <c r="A26" s="42">
        <v>19</v>
      </c>
      <c r="B26" s="23">
        <v>132</v>
      </c>
      <c r="C26" s="34" t="s">
        <v>215</v>
      </c>
      <c r="D26" s="35">
        <v>2005</v>
      </c>
      <c r="E26" s="35" t="s">
        <v>73</v>
      </c>
      <c r="F26" s="26" t="s">
        <v>65</v>
      </c>
      <c r="G26" s="5">
        <v>1</v>
      </c>
      <c r="H26" s="5">
        <v>1</v>
      </c>
      <c r="I26" s="5"/>
      <c r="J26" s="5"/>
      <c r="K26" s="5">
        <v>1</v>
      </c>
      <c r="L26" s="5">
        <v>1</v>
      </c>
      <c r="M26" s="5"/>
      <c r="N26" s="5"/>
      <c r="O26" s="5">
        <v>1</v>
      </c>
      <c r="P26" s="5"/>
      <c r="Q26" s="5"/>
      <c r="R26" s="5"/>
      <c r="S26" s="5">
        <v>1</v>
      </c>
      <c r="T26" s="5"/>
      <c r="U26" s="5"/>
      <c r="V26" s="5"/>
      <c r="W26" s="5">
        <v>1</v>
      </c>
      <c r="X26" s="5"/>
      <c r="Y26" s="5"/>
      <c r="Z26" s="5"/>
      <c r="AA26" s="5">
        <v>1</v>
      </c>
      <c r="AB26" s="5">
        <v>1</v>
      </c>
      <c r="AC26" s="5"/>
      <c r="AD26" s="5"/>
      <c r="AE26" s="4">
        <f t="shared" si="0"/>
        <v>9</v>
      </c>
      <c r="AF26" s="16">
        <f t="shared" si="1"/>
        <v>292.5652361215489</v>
      </c>
    </row>
    <row r="27" spans="1:32" ht="14.25">
      <c r="A27" s="42">
        <v>19</v>
      </c>
      <c r="B27" s="23">
        <v>139</v>
      </c>
      <c r="C27" s="69" t="s">
        <v>182</v>
      </c>
      <c r="D27" s="70">
        <v>2005</v>
      </c>
      <c r="E27" s="31">
        <v>3</v>
      </c>
      <c r="F27" s="26" t="s">
        <v>26</v>
      </c>
      <c r="G27" s="5">
        <v>1</v>
      </c>
      <c r="H27" s="5">
        <v>1</v>
      </c>
      <c r="I27" s="5"/>
      <c r="J27" s="5"/>
      <c r="K27" s="5">
        <v>1</v>
      </c>
      <c r="L27" s="5">
        <v>1</v>
      </c>
      <c r="M27" s="5"/>
      <c r="N27" s="5"/>
      <c r="O27" s="5">
        <v>1</v>
      </c>
      <c r="P27" s="5"/>
      <c r="Q27" s="5"/>
      <c r="R27" s="5"/>
      <c r="S27" s="5">
        <v>1</v>
      </c>
      <c r="T27" s="5"/>
      <c r="U27" s="5"/>
      <c r="V27" s="5"/>
      <c r="W27" s="5">
        <v>1</v>
      </c>
      <c r="X27" s="5"/>
      <c r="Y27" s="5"/>
      <c r="Z27" s="5"/>
      <c r="AA27" s="5">
        <v>1</v>
      </c>
      <c r="AB27" s="5">
        <v>1</v>
      </c>
      <c r="AC27" s="5"/>
      <c r="AD27" s="5"/>
      <c r="AE27" s="4">
        <f t="shared" si="0"/>
        <v>9</v>
      </c>
      <c r="AF27" s="16">
        <f t="shared" si="1"/>
        <v>292.5652361215489</v>
      </c>
    </row>
    <row r="28" spans="1:32" ht="14.25">
      <c r="A28" s="42">
        <v>19</v>
      </c>
      <c r="B28" s="23">
        <v>147</v>
      </c>
      <c r="C28" s="34" t="s">
        <v>198</v>
      </c>
      <c r="D28" s="35">
        <v>2005</v>
      </c>
      <c r="E28" s="35" t="s">
        <v>44</v>
      </c>
      <c r="F28" s="26" t="s">
        <v>34</v>
      </c>
      <c r="G28" s="5">
        <v>1</v>
      </c>
      <c r="H28" s="5">
        <v>1</v>
      </c>
      <c r="I28" s="5"/>
      <c r="J28" s="5"/>
      <c r="K28" s="5">
        <v>1</v>
      </c>
      <c r="L28" s="5">
        <v>1</v>
      </c>
      <c r="M28" s="5"/>
      <c r="N28" s="5"/>
      <c r="O28" s="5">
        <v>1</v>
      </c>
      <c r="P28" s="5"/>
      <c r="Q28" s="5"/>
      <c r="R28" s="5"/>
      <c r="S28" s="5">
        <v>1</v>
      </c>
      <c r="T28" s="5"/>
      <c r="U28" s="5"/>
      <c r="V28" s="5"/>
      <c r="W28" s="5">
        <v>1</v>
      </c>
      <c r="X28" s="5"/>
      <c r="Y28" s="5"/>
      <c r="Z28" s="5"/>
      <c r="AA28" s="5">
        <v>1</v>
      </c>
      <c r="AB28" s="5">
        <v>1</v>
      </c>
      <c r="AC28" s="5"/>
      <c r="AD28" s="5"/>
      <c r="AE28" s="4">
        <f t="shared" si="0"/>
        <v>9</v>
      </c>
      <c r="AF28" s="16">
        <f t="shared" si="1"/>
        <v>292.5652361215489</v>
      </c>
    </row>
    <row r="29" spans="1:32" ht="14.25">
      <c r="A29" s="42">
        <v>26</v>
      </c>
      <c r="B29" s="44">
        <v>90</v>
      </c>
      <c r="C29" s="34" t="s">
        <v>213</v>
      </c>
      <c r="D29" s="35">
        <v>2005</v>
      </c>
      <c r="E29" s="35">
        <v>2</v>
      </c>
      <c r="F29" s="26" t="s">
        <v>60</v>
      </c>
      <c r="G29" s="5">
        <v>1</v>
      </c>
      <c r="H29" s="5">
        <v>1</v>
      </c>
      <c r="I29" s="5"/>
      <c r="J29" s="5"/>
      <c r="K29" s="5">
        <v>1</v>
      </c>
      <c r="L29" s="5"/>
      <c r="M29" s="5"/>
      <c r="N29" s="5"/>
      <c r="O29" s="5">
        <v>1</v>
      </c>
      <c r="P29" s="5"/>
      <c r="Q29" s="5"/>
      <c r="R29" s="5"/>
      <c r="S29" s="5">
        <v>1</v>
      </c>
      <c r="T29" s="5"/>
      <c r="U29" s="5"/>
      <c r="V29" s="5"/>
      <c r="W29" s="5">
        <v>1</v>
      </c>
      <c r="X29" s="5"/>
      <c r="Y29" s="5"/>
      <c r="Z29" s="5"/>
      <c r="AA29" s="5">
        <v>1</v>
      </c>
      <c r="AB29" s="5">
        <v>1</v>
      </c>
      <c r="AC29" s="5"/>
      <c r="AD29" s="5"/>
      <c r="AE29" s="4">
        <f t="shared" si="0"/>
        <v>8</v>
      </c>
      <c r="AF29" s="16">
        <f t="shared" si="1"/>
        <v>255.52819908451187</v>
      </c>
    </row>
    <row r="30" spans="1:32" ht="14.25">
      <c r="A30" s="42">
        <v>26</v>
      </c>
      <c r="B30" s="23">
        <v>128</v>
      </c>
      <c r="C30" s="34" t="s">
        <v>196</v>
      </c>
      <c r="D30" s="35">
        <v>2005</v>
      </c>
      <c r="E30" s="25" t="s">
        <v>44</v>
      </c>
      <c r="F30" s="26" t="s">
        <v>34</v>
      </c>
      <c r="G30" s="5">
        <v>1</v>
      </c>
      <c r="H30" s="5">
        <v>1</v>
      </c>
      <c r="I30" s="5"/>
      <c r="J30" s="5"/>
      <c r="K30" s="5">
        <v>1</v>
      </c>
      <c r="L30" s="5"/>
      <c r="M30" s="5"/>
      <c r="N30" s="5"/>
      <c r="O30" s="5">
        <v>1</v>
      </c>
      <c r="P30" s="5"/>
      <c r="Q30" s="5"/>
      <c r="R30" s="5"/>
      <c r="S30" s="5">
        <v>1</v>
      </c>
      <c r="T30" s="5"/>
      <c r="U30" s="5"/>
      <c r="V30" s="5"/>
      <c r="W30" s="5">
        <v>1</v>
      </c>
      <c r="X30" s="5"/>
      <c r="Y30" s="5"/>
      <c r="Z30" s="5"/>
      <c r="AA30" s="5">
        <v>1</v>
      </c>
      <c r="AB30" s="5">
        <v>1</v>
      </c>
      <c r="AC30" s="5"/>
      <c r="AD30" s="5"/>
      <c r="AE30" s="4">
        <f t="shared" si="0"/>
        <v>8</v>
      </c>
      <c r="AF30" s="16">
        <f t="shared" si="1"/>
        <v>255.52819908451187</v>
      </c>
    </row>
    <row r="31" spans="1:32" ht="14.25">
      <c r="A31" s="42">
        <v>28</v>
      </c>
      <c r="B31" s="23">
        <v>137</v>
      </c>
      <c r="C31" s="50" t="s">
        <v>217</v>
      </c>
      <c r="D31" s="35">
        <v>2005</v>
      </c>
      <c r="E31" s="35" t="s">
        <v>64</v>
      </c>
      <c r="F31" s="26" t="s">
        <v>101</v>
      </c>
      <c r="G31" s="5">
        <v>1</v>
      </c>
      <c r="H31" s="5">
        <v>1</v>
      </c>
      <c r="I31" s="5"/>
      <c r="J31" s="5"/>
      <c r="K31" s="5">
        <v>1</v>
      </c>
      <c r="L31" s="5">
        <v>1</v>
      </c>
      <c r="M31" s="5"/>
      <c r="N31" s="5"/>
      <c r="O31" s="5"/>
      <c r="P31" s="5"/>
      <c r="Q31" s="5"/>
      <c r="R31" s="5"/>
      <c r="S31" s="5">
        <v>1</v>
      </c>
      <c r="T31" s="5"/>
      <c r="U31" s="5"/>
      <c r="V31" s="5"/>
      <c r="W31" s="5">
        <v>1</v>
      </c>
      <c r="X31" s="5"/>
      <c r="Y31" s="5"/>
      <c r="Z31" s="5"/>
      <c r="AA31" s="5">
        <v>1</v>
      </c>
      <c r="AB31" s="5">
        <v>1</v>
      </c>
      <c r="AC31" s="5"/>
      <c r="AD31" s="5"/>
      <c r="AE31" s="4">
        <f t="shared" si="0"/>
        <v>8</v>
      </c>
      <c r="AF31" s="16">
        <f t="shared" si="1"/>
        <v>252.5652361215489</v>
      </c>
    </row>
    <row r="32" spans="1:32" ht="14.25">
      <c r="A32" s="42">
        <v>29</v>
      </c>
      <c r="B32" s="23">
        <v>155</v>
      </c>
      <c r="C32" s="49" t="s">
        <v>260</v>
      </c>
      <c r="D32" s="45">
        <v>2005</v>
      </c>
      <c r="E32" s="45" t="s">
        <v>64</v>
      </c>
      <c r="F32" s="48" t="s">
        <v>69</v>
      </c>
      <c r="G32" s="5">
        <v>1</v>
      </c>
      <c r="H32" s="5">
        <v>1</v>
      </c>
      <c r="I32" s="5"/>
      <c r="J32" s="5"/>
      <c r="K32" s="5">
        <v>1</v>
      </c>
      <c r="L32" s="5"/>
      <c r="M32" s="5"/>
      <c r="N32" s="5"/>
      <c r="O32" s="5">
        <v>1</v>
      </c>
      <c r="P32" s="5"/>
      <c r="Q32" s="5"/>
      <c r="R32" s="5"/>
      <c r="S32" s="5">
        <v>1</v>
      </c>
      <c r="T32" s="5"/>
      <c r="U32" s="5"/>
      <c r="V32" s="5"/>
      <c r="W32" s="5">
        <v>1</v>
      </c>
      <c r="X32" s="5"/>
      <c r="Y32" s="5"/>
      <c r="Z32" s="5"/>
      <c r="AA32" s="5">
        <v>1</v>
      </c>
      <c r="AB32" s="5"/>
      <c r="AC32" s="5"/>
      <c r="AD32" s="5"/>
      <c r="AE32" s="4">
        <f t="shared" si="0"/>
        <v>7</v>
      </c>
      <c r="AF32" s="16">
        <f t="shared" si="1"/>
        <v>215.52819908451187</v>
      </c>
    </row>
    <row r="33" spans="1:32" ht="14.25">
      <c r="A33" s="42">
        <v>30</v>
      </c>
      <c r="B33" s="23">
        <v>152</v>
      </c>
      <c r="C33" s="34" t="s">
        <v>200</v>
      </c>
      <c r="D33" s="35">
        <v>2004</v>
      </c>
      <c r="E33" s="35" t="s">
        <v>33</v>
      </c>
      <c r="F33" s="26" t="s">
        <v>34</v>
      </c>
      <c r="G33" s="5">
        <v>1</v>
      </c>
      <c r="H33" s="5"/>
      <c r="I33" s="5"/>
      <c r="J33" s="5"/>
      <c r="K33" s="5">
        <v>1</v>
      </c>
      <c r="L33" s="5">
        <v>1</v>
      </c>
      <c r="M33" s="5"/>
      <c r="N33" s="5"/>
      <c r="O33" s="5"/>
      <c r="P33" s="5"/>
      <c r="Q33" s="5"/>
      <c r="R33" s="5"/>
      <c r="S33" s="5">
        <v>1</v>
      </c>
      <c r="T33" s="5"/>
      <c r="U33" s="5"/>
      <c r="V33" s="5"/>
      <c r="W33" s="5">
        <v>1</v>
      </c>
      <c r="X33" s="5"/>
      <c r="Y33" s="5"/>
      <c r="Z33" s="5"/>
      <c r="AA33" s="5">
        <v>1</v>
      </c>
      <c r="AB33" s="5"/>
      <c r="AC33" s="5"/>
      <c r="AD33" s="5"/>
      <c r="AE33" s="4">
        <f t="shared" si="0"/>
        <v>6</v>
      </c>
      <c r="AF33" s="16">
        <f t="shared" si="1"/>
        <v>181.3152361215489</v>
      </c>
    </row>
    <row r="34" spans="1:32" ht="14.25">
      <c r="A34" s="42">
        <v>30</v>
      </c>
      <c r="B34" s="23">
        <v>156</v>
      </c>
      <c r="C34" s="71" t="s">
        <v>206</v>
      </c>
      <c r="D34" s="35">
        <v>2005</v>
      </c>
      <c r="E34" s="25" t="s">
        <v>44</v>
      </c>
      <c r="F34" s="26" t="s">
        <v>55</v>
      </c>
      <c r="G34" s="5">
        <v>1</v>
      </c>
      <c r="H34" s="5"/>
      <c r="I34" s="5"/>
      <c r="J34" s="5"/>
      <c r="K34" s="5">
        <v>1</v>
      </c>
      <c r="L34" s="5">
        <v>1</v>
      </c>
      <c r="M34" s="5"/>
      <c r="N34" s="5"/>
      <c r="O34" s="5"/>
      <c r="P34" s="5"/>
      <c r="Q34" s="5"/>
      <c r="R34" s="5"/>
      <c r="S34" s="5">
        <v>1</v>
      </c>
      <c r="T34" s="5"/>
      <c r="U34" s="5"/>
      <c r="V34" s="5"/>
      <c r="W34" s="5">
        <v>1</v>
      </c>
      <c r="X34" s="5"/>
      <c r="Y34" s="5"/>
      <c r="Z34" s="5"/>
      <c r="AA34" s="5">
        <v>1</v>
      </c>
      <c r="AB34" s="5"/>
      <c r="AC34" s="5"/>
      <c r="AD34" s="5"/>
      <c r="AE34" s="4">
        <f t="shared" si="0"/>
        <v>6</v>
      </c>
      <c r="AF34" s="16">
        <f t="shared" si="1"/>
        <v>181.3152361215489</v>
      </c>
    </row>
    <row r="35" spans="1:32" ht="14.25">
      <c r="A35" s="42">
        <v>32</v>
      </c>
      <c r="B35" s="23">
        <v>126</v>
      </c>
      <c r="C35" s="34" t="s">
        <v>178</v>
      </c>
      <c r="D35" s="35">
        <v>2005</v>
      </c>
      <c r="E35" s="38" t="s">
        <v>44</v>
      </c>
      <c r="F35" s="26" t="s">
        <v>26</v>
      </c>
      <c r="G35" s="5">
        <v>1</v>
      </c>
      <c r="H35" s="5">
        <v>1</v>
      </c>
      <c r="I35" s="5"/>
      <c r="J35" s="5"/>
      <c r="K35" s="5">
        <v>1</v>
      </c>
      <c r="L35" s="5"/>
      <c r="M35" s="5"/>
      <c r="N35" s="5"/>
      <c r="O35" s="5"/>
      <c r="P35" s="5"/>
      <c r="Q35" s="5"/>
      <c r="R35" s="5"/>
      <c r="S35" s="5">
        <v>1</v>
      </c>
      <c r="T35" s="5"/>
      <c r="U35" s="5"/>
      <c r="V35" s="5"/>
      <c r="W35" s="5">
        <v>1</v>
      </c>
      <c r="X35" s="5"/>
      <c r="Y35" s="5"/>
      <c r="Z35" s="5"/>
      <c r="AA35" s="5"/>
      <c r="AB35" s="5"/>
      <c r="AC35" s="5"/>
      <c r="AD35" s="5"/>
      <c r="AE35" s="4">
        <f t="shared" si="0"/>
        <v>5</v>
      </c>
      <c r="AF35" s="16">
        <f t="shared" si="1"/>
        <v>142.19486575117853</v>
      </c>
    </row>
    <row r="36" spans="1:32" ht="14.25">
      <c r="A36" s="42">
        <v>33</v>
      </c>
      <c r="B36" s="44">
        <v>65</v>
      </c>
      <c r="C36" s="24" t="s">
        <v>192</v>
      </c>
      <c r="D36" s="25">
        <v>2004</v>
      </c>
      <c r="E36" s="25" t="s">
        <v>44</v>
      </c>
      <c r="F36" s="26" t="s">
        <v>193</v>
      </c>
      <c r="G36" s="5">
        <v>1</v>
      </c>
      <c r="H36" s="5">
        <v>1</v>
      </c>
      <c r="I36" s="5"/>
      <c r="J36" s="5"/>
      <c r="K36" s="5">
        <v>1</v>
      </c>
      <c r="L36" s="5"/>
      <c r="M36" s="5"/>
      <c r="N36" s="5"/>
      <c r="O36" s="5"/>
      <c r="P36" s="5"/>
      <c r="Q36" s="5"/>
      <c r="R36" s="5"/>
      <c r="S36" s="5">
        <v>1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4">
        <f t="shared" si="0"/>
        <v>4</v>
      </c>
      <c r="AF36" s="16">
        <f t="shared" si="1"/>
        <v>112.78310104529616</v>
      </c>
    </row>
    <row r="37" spans="1:32" ht="14.25">
      <c r="A37" s="42">
        <v>34</v>
      </c>
      <c r="B37" s="23">
        <v>134</v>
      </c>
      <c r="C37" s="39" t="s">
        <v>194</v>
      </c>
      <c r="D37" s="25">
        <v>2004</v>
      </c>
      <c r="E37" s="25" t="s">
        <v>47</v>
      </c>
      <c r="F37" s="26" t="s">
        <v>193</v>
      </c>
      <c r="G37" s="5">
        <v>1</v>
      </c>
      <c r="H37" s="5">
        <v>1</v>
      </c>
      <c r="I37" s="5"/>
      <c r="J37" s="5"/>
      <c r="K37" s="5">
        <v>1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4">
        <f t="shared" si="0"/>
        <v>3</v>
      </c>
      <c r="AF37" s="16">
        <f t="shared" si="1"/>
        <v>84.2116724738676</v>
      </c>
    </row>
    <row r="38" spans="1:32" ht="14.25">
      <c r="A38" s="42">
        <v>35</v>
      </c>
      <c r="B38" s="23">
        <v>141</v>
      </c>
      <c r="C38" s="34" t="s">
        <v>207</v>
      </c>
      <c r="D38" s="35">
        <v>2004</v>
      </c>
      <c r="E38" s="35" t="s">
        <v>44</v>
      </c>
      <c r="F38" s="26" t="s">
        <v>119</v>
      </c>
      <c r="G38" s="5">
        <v>1</v>
      </c>
      <c r="H38" s="5"/>
      <c r="I38" s="5"/>
      <c r="J38" s="5"/>
      <c r="K38" s="5">
        <v>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v>1</v>
      </c>
      <c r="X38" s="5"/>
      <c r="Y38" s="5"/>
      <c r="Z38" s="5"/>
      <c r="AA38" s="5"/>
      <c r="AB38" s="5"/>
      <c r="AC38" s="5"/>
      <c r="AD38" s="5"/>
      <c r="AE38" s="4">
        <f t="shared" si="0"/>
        <v>3</v>
      </c>
      <c r="AF38" s="16">
        <f t="shared" si="1"/>
        <v>82.37343717974994</v>
      </c>
    </row>
    <row r="39" spans="1:32" ht="14.25">
      <c r="A39" s="42">
        <v>36</v>
      </c>
      <c r="B39" s="23">
        <v>151</v>
      </c>
      <c r="C39" s="72" t="s">
        <v>205</v>
      </c>
      <c r="D39" s="73">
        <v>2005</v>
      </c>
      <c r="E39" s="102" t="s">
        <v>44</v>
      </c>
      <c r="F39" s="54" t="s">
        <v>55</v>
      </c>
      <c r="G39" s="5">
        <v>1</v>
      </c>
      <c r="H39" s="5">
        <v>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4">
        <f t="shared" si="0"/>
        <v>2</v>
      </c>
      <c r="AF39" s="16">
        <f t="shared" si="1"/>
        <v>55.640243902439025</v>
      </c>
    </row>
    <row r="40" spans="1:32" ht="14.25">
      <c r="A40" s="42">
        <v>37</v>
      </c>
      <c r="B40" s="23">
        <v>131</v>
      </c>
      <c r="C40" s="34" t="s">
        <v>203</v>
      </c>
      <c r="D40" s="35">
        <v>2004</v>
      </c>
      <c r="E40" s="25" t="s">
        <v>44</v>
      </c>
      <c r="F40" s="26" t="s">
        <v>55</v>
      </c>
      <c r="G40" s="5">
        <v>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1</v>
      </c>
      <c r="X40" s="5"/>
      <c r="Y40" s="5"/>
      <c r="Z40" s="5"/>
      <c r="AA40" s="5"/>
      <c r="AB40" s="5"/>
      <c r="AC40" s="5"/>
      <c r="AD40" s="5"/>
      <c r="AE40" s="4">
        <f t="shared" si="0"/>
        <v>2</v>
      </c>
      <c r="AF40" s="16">
        <f t="shared" si="1"/>
        <v>53.80200860832137</v>
      </c>
    </row>
    <row r="41" spans="1:32" ht="14.25">
      <c r="A41" s="42">
        <v>37</v>
      </c>
      <c r="B41" s="23">
        <v>149</v>
      </c>
      <c r="C41" s="32" t="s">
        <v>204</v>
      </c>
      <c r="D41" s="33">
        <v>2005</v>
      </c>
      <c r="E41" s="96" t="s">
        <v>44</v>
      </c>
      <c r="F41" s="52" t="s">
        <v>55</v>
      </c>
      <c r="G41" s="5">
        <v>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1</v>
      </c>
      <c r="X41" s="5"/>
      <c r="Y41" s="5"/>
      <c r="Z41" s="5"/>
      <c r="AA41" s="5"/>
      <c r="AB41" s="5"/>
      <c r="AC41" s="5"/>
      <c r="AD41" s="5"/>
      <c r="AE41" s="4">
        <f t="shared" si="0"/>
        <v>2</v>
      </c>
      <c r="AF41" s="16">
        <f t="shared" si="1"/>
        <v>53.80200860832137</v>
      </c>
    </row>
    <row r="42" spans="1:32" ht="14.25">
      <c r="A42" s="42">
        <v>39</v>
      </c>
      <c r="B42" s="44">
        <v>89</v>
      </c>
      <c r="C42" s="24" t="s">
        <v>195</v>
      </c>
      <c r="D42" s="25">
        <v>2004</v>
      </c>
      <c r="E42" s="25" t="s">
        <v>44</v>
      </c>
      <c r="F42" s="26" t="s">
        <v>193</v>
      </c>
      <c r="G42" s="5">
        <v>1</v>
      </c>
      <c r="H42" s="5"/>
      <c r="I42" s="5"/>
      <c r="J42" s="5"/>
      <c r="K42" s="5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4">
        <f t="shared" si="0"/>
        <v>2</v>
      </c>
      <c r="AF42" s="16">
        <f t="shared" si="1"/>
        <v>52.961672473867594</v>
      </c>
    </row>
    <row r="43" spans="1:32" ht="14.25">
      <c r="A43" s="42">
        <v>39</v>
      </c>
      <c r="B43" s="23">
        <v>145</v>
      </c>
      <c r="C43" s="69" t="s">
        <v>183</v>
      </c>
      <c r="D43" s="70">
        <v>2004</v>
      </c>
      <c r="E43" s="31" t="s">
        <v>44</v>
      </c>
      <c r="F43" s="26" t="s">
        <v>26</v>
      </c>
      <c r="G43" s="5">
        <v>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1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4">
        <f t="shared" si="0"/>
        <v>2</v>
      </c>
      <c r="AF43" s="16">
        <f t="shared" si="1"/>
        <v>52.961672473867594</v>
      </c>
    </row>
    <row r="44" spans="1:32" ht="14.25">
      <c r="A44" s="42">
        <v>39</v>
      </c>
      <c r="B44" s="23">
        <v>138</v>
      </c>
      <c r="C44" s="34" t="s">
        <v>181</v>
      </c>
      <c r="D44" s="35">
        <v>2005</v>
      </c>
      <c r="E44" s="35" t="s">
        <v>44</v>
      </c>
      <c r="F44" s="26" t="s">
        <v>26</v>
      </c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1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4">
        <f t="shared" si="0"/>
        <v>2</v>
      </c>
      <c r="AF44" s="16">
        <f t="shared" si="1"/>
        <v>52.961672473867594</v>
      </c>
    </row>
    <row r="45" spans="1:32" ht="14.25">
      <c r="A45" s="42">
        <v>42</v>
      </c>
      <c r="B45" s="23">
        <v>143</v>
      </c>
      <c r="C45" s="34" t="s">
        <v>208</v>
      </c>
      <c r="D45" s="35">
        <v>2005</v>
      </c>
      <c r="E45" s="35" t="s">
        <v>44</v>
      </c>
      <c r="F45" s="26" t="s">
        <v>119</v>
      </c>
      <c r="G45" s="5">
        <v>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4">
        <f t="shared" si="0"/>
        <v>1</v>
      </c>
      <c r="AF45" s="16">
        <f t="shared" si="1"/>
        <v>24.390243902439025</v>
      </c>
    </row>
    <row r="46" spans="1:32" ht="15" hidden="1">
      <c r="A46" s="1"/>
      <c r="B46" s="1"/>
      <c r="C46" s="5" t="s">
        <v>0</v>
      </c>
      <c r="D46" s="5"/>
      <c r="E46" s="5"/>
      <c r="F46" s="1"/>
      <c r="G46" s="5">
        <f aca="true" t="shared" si="2" ref="G46:AD46">SUM(G4:G45)</f>
        <v>41</v>
      </c>
      <c r="H46" s="5">
        <f t="shared" si="2"/>
        <v>32</v>
      </c>
      <c r="I46" s="5">
        <f t="shared" si="2"/>
        <v>8</v>
      </c>
      <c r="J46" s="5">
        <f t="shared" si="2"/>
        <v>0</v>
      </c>
      <c r="K46" s="5">
        <f t="shared" si="2"/>
        <v>35</v>
      </c>
      <c r="L46" s="5">
        <f t="shared" si="2"/>
        <v>27</v>
      </c>
      <c r="M46" s="5">
        <f t="shared" si="2"/>
        <v>6</v>
      </c>
      <c r="N46" s="5">
        <f t="shared" si="2"/>
        <v>0</v>
      </c>
      <c r="O46" s="5">
        <f t="shared" si="2"/>
        <v>25</v>
      </c>
      <c r="P46" s="5">
        <f t="shared" si="2"/>
        <v>12</v>
      </c>
      <c r="Q46" s="5">
        <f t="shared" si="2"/>
        <v>6</v>
      </c>
      <c r="R46" s="5">
        <f t="shared" si="2"/>
        <v>0</v>
      </c>
      <c r="S46" s="5">
        <f t="shared" si="2"/>
        <v>35</v>
      </c>
      <c r="T46" s="5">
        <f t="shared" si="2"/>
        <v>16</v>
      </c>
      <c r="U46" s="5">
        <f t="shared" si="2"/>
        <v>0</v>
      </c>
      <c r="V46" s="5">
        <f t="shared" si="2"/>
        <v>0</v>
      </c>
      <c r="W46" s="5">
        <f t="shared" si="2"/>
        <v>34</v>
      </c>
      <c r="X46" s="5">
        <f t="shared" si="2"/>
        <v>12</v>
      </c>
      <c r="Y46" s="5">
        <f t="shared" si="2"/>
        <v>1</v>
      </c>
      <c r="Z46" s="5">
        <f t="shared" si="2"/>
        <v>2</v>
      </c>
      <c r="AA46" s="5">
        <f t="shared" si="2"/>
        <v>30</v>
      </c>
      <c r="AB46" s="5">
        <f t="shared" si="2"/>
        <v>25</v>
      </c>
      <c r="AC46" s="5">
        <f t="shared" si="2"/>
        <v>1</v>
      </c>
      <c r="AD46" s="5">
        <f t="shared" si="2"/>
        <v>0</v>
      </c>
      <c r="AE46" s="4"/>
      <c r="AF46" s="5"/>
    </row>
    <row r="47" spans="3:30" ht="12.75" hidden="1">
      <c r="C47" s="3" t="s">
        <v>1</v>
      </c>
      <c r="G47" s="7">
        <f>IF(G46=0,0,$A$2/G46)</f>
        <v>24.390243902439025</v>
      </c>
      <c r="H47" s="7">
        <f>IF(H46=0,0,$A$2/H46)</f>
        <v>31.25</v>
      </c>
      <c r="I47" s="7">
        <f>IF(I46=0,0,$A$2/I46)</f>
        <v>125</v>
      </c>
      <c r="J47" s="7">
        <f>IF(J46=0,0,$A$2/J46)</f>
        <v>0</v>
      </c>
      <c r="K47" s="7">
        <f aca="true" t="shared" si="3" ref="K47:AD47">IF(K46=0,0,$A$2/K46)</f>
        <v>28.571428571428573</v>
      </c>
      <c r="L47" s="7">
        <f t="shared" si="3"/>
        <v>37.03703703703704</v>
      </c>
      <c r="M47" s="7">
        <f t="shared" si="3"/>
        <v>166.66666666666666</v>
      </c>
      <c r="N47" s="7">
        <f t="shared" si="3"/>
        <v>0</v>
      </c>
      <c r="O47" s="7">
        <f t="shared" si="3"/>
        <v>40</v>
      </c>
      <c r="P47" s="7">
        <f t="shared" si="3"/>
        <v>83.33333333333333</v>
      </c>
      <c r="Q47" s="7">
        <f t="shared" si="3"/>
        <v>166.66666666666666</v>
      </c>
      <c r="R47" s="7">
        <f t="shared" si="3"/>
        <v>0</v>
      </c>
      <c r="S47" s="7">
        <f t="shared" si="3"/>
        <v>28.571428571428573</v>
      </c>
      <c r="T47" s="7">
        <f t="shared" si="3"/>
        <v>62.5</v>
      </c>
      <c r="U47" s="7">
        <f t="shared" si="3"/>
        <v>0</v>
      </c>
      <c r="V47" s="7">
        <f t="shared" si="3"/>
        <v>0</v>
      </c>
      <c r="W47" s="7">
        <f t="shared" si="3"/>
        <v>29.41176470588235</v>
      </c>
      <c r="X47" s="7">
        <f t="shared" si="3"/>
        <v>83.33333333333333</v>
      </c>
      <c r="Y47" s="7">
        <f t="shared" si="3"/>
        <v>1000</v>
      </c>
      <c r="Z47" s="7">
        <f t="shared" si="3"/>
        <v>500</v>
      </c>
      <c r="AA47" s="7">
        <f t="shared" si="3"/>
        <v>33.333333333333336</v>
      </c>
      <c r="AB47" s="7">
        <f t="shared" si="3"/>
        <v>40</v>
      </c>
      <c r="AC47" s="7">
        <f t="shared" si="3"/>
        <v>1000</v>
      </c>
      <c r="AD47" s="7">
        <f t="shared" si="3"/>
        <v>0</v>
      </c>
    </row>
  </sheetData>
  <sheetProtection/>
  <mergeCells count="2">
    <mergeCell ref="A1:AF1"/>
    <mergeCell ref="G2:AD2"/>
  </mergeCells>
  <printOptions/>
  <pageMargins left="0.25" right="0.25" top="0.75" bottom="0.75" header="0.3" footer="0.3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6.125" style="3" customWidth="1"/>
    <col min="2" max="2" width="5.00390625" style="3" hidden="1" customWidth="1"/>
    <col min="3" max="3" width="6.125" style="3" customWidth="1"/>
    <col min="4" max="4" width="22.50390625" style="3" bestFit="1" customWidth="1"/>
    <col min="5" max="5" width="6.375" style="3" bestFit="1" customWidth="1"/>
    <col min="6" max="6" width="4.875" style="3" bestFit="1" customWidth="1"/>
    <col min="7" max="7" width="26.625" style="3" bestFit="1" customWidth="1"/>
    <col min="8" max="31" width="3.00390625" style="3" customWidth="1"/>
    <col min="32" max="32" width="5.625" style="56" customWidth="1"/>
    <col min="33" max="33" width="7.50390625" style="3" bestFit="1" customWidth="1"/>
    <col min="34" max="35" width="7.875" style="3" hidden="1" customWidth="1"/>
    <col min="36" max="16384" width="9.125" style="3" customWidth="1"/>
  </cols>
  <sheetData>
    <row r="1" spans="1:35" s="15" customFormat="1" ht="24" customHeight="1">
      <c r="A1" s="117" t="s">
        <v>268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35" ht="12.75">
      <c r="A2" s="13">
        <v>1000</v>
      </c>
      <c r="B2" s="13"/>
      <c r="C2" s="13"/>
      <c r="H2" s="115" t="s">
        <v>3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H2" s="118" t="s">
        <v>8</v>
      </c>
      <c r="AI2" s="118"/>
    </row>
    <row r="3" spans="1:35" ht="12.75">
      <c r="A3" s="20" t="s">
        <v>7</v>
      </c>
      <c r="B3" s="20"/>
      <c r="C3" s="20" t="s">
        <v>71</v>
      </c>
      <c r="D3" s="4" t="s">
        <v>2</v>
      </c>
      <c r="E3" s="4" t="s">
        <v>6</v>
      </c>
      <c r="F3" s="4" t="s">
        <v>19</v>
      </c>
      <c r="G3" s="4" t="s">
        <v>20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5">
        <v>19</v>
      </c>
      <c r="AA3" s="5">
        <v>20</v>
      </c>
      <c r="AB3" s="5">
        <v>21</v>
      </c>
      <c r="AC3" s="5">
        <v>22</v>
      </c>
      <c r="AD3" s="5">
        <v>23</v>
      </c>
      <c r="AE3" s="5">
        <v>24</v>
      </c>
      <c r="AF3" s="4" t="s">
        <v>4</v>
      </c>
      <c r="AG3" s="4" t="s">
        <v>5</v>
      </c>
      <c r="AH3" s="4" t="s">
        <v>9</v>
      </c>
      <c r="AI3" s="4" t="s">
        <v>10</v>
      </c>
    </row>
    <row r="4" spans="1:35" ht="14.25">
      <c r="A4" s="42">
        <f aca="true" t="shared" si="0" ref="A4:A44">IF(AG4=AG3,A3,B4)</f>
        <v>1</v>
      </c>
      <c r="B4" s="106">
        <v>1</v>
      </c>
      <c r="C4" s="76">
        <v>198</v>
      </c>
      <c r="D4" s="86" t="s">
        <v>238</v>
      </c>
      <c r="E4" s="87">
        <v>2006</v>
      </c>
      <c r="F4" s="87">
        <v>3</v>
      </c>
      <c r="G4" s="88" t="s">
        <v>55</v>
      </c>
      <c r="H4" s="5">
        <v>1</v>
      </c>
      <c r="I4" s="5">
        <v>1</v>
      </c>
      <c r="J4" s="5"/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/>
      <c r="T4" s="5">
        <v>1</v>
      </c>
      <c r="U4" s="5">
        <v>1</v>
      </c>
      <c r="V4" s="5">
        <v>1</v>
      </c>
      <c r="W4" s="5"/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/>
      <c r="AE4" s="5"/>
      <c r="AF4" s="4">
        <f aca="true" t="shared" si="1" ref="AF4:AF46">SUM(H4:AE4)</f>
        <v>19</v>
      </c>
      <c r="AG4" s="16">
        <f aca="true" t="shared" si="2" ref="AG4:AG46">SUMPRODUCT(H4:AE4,$H$48:$AE$48)</f>
        <v>4320.900818183427</v>
      </c>
      <c r="AH4" s="5"/>
      <c r="AI4" s="5"/>
    </row>
    <row r="5" spans="1:33" ht="14.25">
      <c r="A5" s="42">
        <f t="shared" si="0"/>
        <v>2</v>
      </c>
      <c r="B5" s="42">
        <v>2</v>
      </c>
      <c r="C5" s="79">
        <v>188</v>
      </c>
      <c r="D5" s="84" t="s">
        <v>266</v>
      </c>
      <c r="E5" s="85">
        <v>2006</v>
      </c>
      <c r="F5" s="85" t="s">
        <v>44</v>
      </c>
      <c r="G5" s="88" t="s">
        <v>34</v>
      </c>
      <c r="H5" s="17">
        <v>1</v>
      </c>
      <c r="I5" s="17">
        <v>1</v>
      </c>
      <c r="J5" s="17"/>
      <c r="K5" s="17">
        <v>1</v>
      </c>
      <c r="L5" s="17">
        <v>1</v>
      </c>
      <c r="M5" s="17">
        <v>1</v>
      </c>
      <c r="N5" s="17">
        <v>1</v>
      </c>
      <c r="O5" s="17"/>
      <c r="P5" s="17">
        <v>1</v>
      </c>
      <c r="Q5" s="17">
        <v>1</v>
      </c>
      <c r="R5" s="17">
        <v>1</v>
      </c>
      <c r="S5" s="17"/>
      <c r="T5" s="17">
        <v>1</v>
      </c>
      <c r="U5" s="17"/>
      <c r="V5" s="17"/>
      <c r="W5" s="17"/>
      <c r="X5" s="17">
        <v>1</v>
      </c>
      <c r="Y5" s="17">
        <v>1</v>
      </c>
      <c r="Z5" s="17">
        <v>1</v>
      </c>
      <c r="AA5" s="17">
        <v>1</v>
      </c>
      <c r="AB5" s="17">
        <v>1</v>
      </c>
      <c r="AC5" s="17">
        <v>1</v>
      </c>
      <c r="AD5" s="17"/>
      <c r="AE5" s="17"/>
      <c r="AF5" s="18">
        <f t="shared" si="1"/>
        <v>16</v>
      </c>
      <c r="AG5" s="16">
        <f t="shared" si="2"/>
        <v>2070.900818183427</v>
      </c>
    </row>
    <row r="6" spans="1:33" ht="14.25">
      <c r="A6" s="42">
        <f t="shared" si="0"/>
        <v>3</v>
      </c>
      <c r="B6" s="106">
        <v>3</v>
      </c>
      <c r="C6" s="79">
        <v>197</v>
      </c>
      <c r="D6" s="84" t="s">
        <v>256</v>
      </c>
      <c r="E6" s="85">
        <v>2006</v>
      </c>
      <c r="F6" s="85" t="s">
        <v>44</v>
      </c>
      <c r="G6" s="88" t="s">
        <v>69</v>
      </c>
      <c r="H6" s="5">
        <v>1</v>
      </c>
      <c r="I6" s="5">
        <v>1</v>
      </c>
      <c r="J6" s="5"/>
      <c r="K6" s="5"/>
      <c r="L6" s="5">
        <v>1</v>
      </c>
      <c r="M6" s="5">
        <v>1</v>
      </c>
      <c r="N6" s="5">
        <v>1</v>
      </c>
      <c r="O6" s="5"/>
      <c r="P6" s="5">
        <v>1</v>
      </c>
      <c r="Q6" s="5">
        <v>1</v>
      </c>
      <c r="R6" s="5">
        <v>1</v>
      </c>
      <c r="S6" s="5"/>
      <c r="T6" s="5">
        <v>1</v>
      </c>
      <c r="U6" s="5">
        <v>1</v>
      </c>
      <c r="V6" s="5"/>
      <c r="W6" s="5"/>
      <c r="X6" s="5">
        <v>1</v>
      </c>
      <c r="Y6" s="5">
        <v>1</v>
      </c>
      <c r="Z6" s="5"/>
      <c r="AA6" s="5"/>
      <c r="AB6" s="5">
        <v>1</v>
      </c>
      <c r="AC6" s="5">
        <v>1</v>
      </c>
      <c r="AD6" s="5"/>
      <c r="AE6" s="5"/>
      <c r="AF6" s="4">
        <f t="shared" si="1"/>
        <v>14</v>
      </c>
      <c r="AG6" s="16">
        <f t="shared" si="2"/>
        <v>1670.900818183427</v>
      </c>
    </row>
    <row r="7" spans="1:35" ht="15">
      <c r="A7" s="42">
        <f t="shared" si="0"/>
        <v>4</v>
      </c>
      <c r="B7" s="42">
        <v>4</v>
      </c>
      <c r="C7" s="79">
        <v>202</v>
      </c>
      <c r="D7" s="77" t="s">
        <v>219</v>
      </c>
      <c r="E7" s="83">
        <v>2006</v>
      </c>
      <c r="F7" s="78" t="s">
        <v>44</v>
      </c>
      <c r="G7" s="88" t="s">
        <v>26</v>
      </c>
      <c r="H7" s="5">
        <v>1</v>
      </c>
      <c r="I7" s="5">
        <v>1</v>
      </c>
      <c r="J7" s="5"/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>
        <v>1</v>
      </c>
      <c r="U7" s="5">
        <v>1</v>
      </c>
      <c r="V7" s="5"/>
      <c r="W7" s="5"/>
      <c r="X7" s="5">
        <v>1</v>
      </c>
      <c r="Y7" s="5"/>
      <c r="Z7" s="5">
        <v>1</v>
      </c>
      <c r="AA7" s="5">
        <v>1</v>
      </c>
      <c r="AB7" s="5">
        <v>1</v>
      </c>
      <c r="AC7" s="5">
        <v>1</v>
      </c>
      <c r="AD7" s="5"/>
      <c r="AE7" s="5"/>
      <c r="AF7" s="4">
        <f t="shared" si="1"/>
        <v>12</v>
      </c>
      <c r="AG7" s="16">
        <f t="shared" si="2"/>
        <v>1344.710341992951</v>
      </c>
      <c r="AH7" s="21" t="s">
        <v>17</v>
      </c>
      <c r="AI7" s="21" t="s">
        <v>15</v>
      </c>
    </row>
    <row r="8" spans="1:35" ht="14.25">
      <c r="A8" s="42">
        <f t="shared" si="0"/>
        <v>5</v>
      </c>
      <c r="B8" s="106">
        <v>5</v>
      </c>
      <c r="C8" s="79">
        <v>203</v>
      </c>
      <c r="D8" s="84" t="s">
        <v>257</v>
      </c>
      <c r="E8" s="85">
        <v>2006</v>
      </c>
      <c r="F8" s="85" t="s">
        <v>64</v>
      </c>
      <c r="G8" s="88" t="s">
        <v>69</v>
      </c>
      <c r="H8" s="5">
        <v>1</v>
      </c>
      <c r="I8" s="5">
        <v>1</v>
      </c>
      <c r="J8" s="5"/>
      <c r="K8" s="5">
        <v>1</v>
      </c>
      <c r="L8" s="5">
        <v>1</v>
      </c>
      <c r="M8" s="5">
        <v>1</v>
      </c>
      <c r="N8" s="5"/>
      <c r="O8" s="5"/>
      <c r="P8" s="5">
        <v>1</v>
      </c>
      <c r="Q8" s="5">
        <v>1</v>
      </c>
      <c r="R8" s="5"/>
      <c r="S8" s="5"/>
      <c r="T8" s="5">
        <v>1</v>
      </c>
      <c r="U8" s="5"/>
      <c r="V8" s="5"/>
      <c r="W8" s="5"/>
      <c r="X8" s="5">
        <v>1</v>
      </c>
      <c r="Y8" s="5">
        <v>1</v>
      </c>
      <c r="Z8" s="5"/>
      <c r="AA8" s="5">
        <v>1</v>
      </c>
      <c r="AB8" s="5">
        <v>1</v>
      </c>
      <c r="AC8" s="5">
        <v>1</v>
      </c>
      <c r="AD8" s="5"/>
      <c r="AE8" s="5"/>
      <c r="AF8" s="4">
        <f t="shared" si="1"/>
        <v>13</v>
      </c>
      <c r="AG8" s="16">
        <f t="shared" si="2"/>
        <v>1287.5674848500937</v>
      </c>
      <c r="AH8" s="22" t="s">
        <v>11</v>
      </c>
      <c r="AI8" s="22" t="s">
        <v>14</v>
      </c>
    </row>
    <row r="9" spans="1:33" ht="14.25">
      <c r="A9" s="42">
        <f t="shared" si="0"/>
        <v>6</v>
      </c>
      <c r="B9" s="42">
        <v>6</v>
      </c>
      <c r="C9" s="79">
        <v>193</v>
      </c>
      <c r="D9" s="84" t="s">
        <v>228</v>
      </c>
      <c r="E9" s="85">
        <v>2006</v>
      </c>
      <c r="F9" s="85">
        <v>2</v>
      </c>
      <c r="G9" s="88" t="s">
        <v>30</v>
      </c>
      <c r="H9" s="5">
        <v>1</v>
      </c>
      <c r="I9" s="5">
        <v>1</v>
      </c>
      <c r="J9" s="5"/>
      <c r="K9" s="5">
        <v>1</v>
      </c>
      <c r="L9" s="5">
        <v>1</v>
      </c>
      <c r="M9" s="5">
        <v>1</v>
      </c>
      <c r="N9" s="5"/>
      <c r="O9" s="5"/>
      <c r="P9" s="5">
        <v>1</v>
      </c>
      <c r="Q9" s="5">
        <v>1</v>
      </c>
      <c r="R9" s="5"/>
      <c r="S9" s="5"/>
      <c r="T9" s="5">
        <v>1</v>
      </c>
      <c r="U9" s="5">
        <v>1</v>
      </c>
      <c r="V9" s="5"/>
      <c r="W9" s="5"/>
      <c r="X9" s="5">
        <v>1</v>
      </c>
      <c r="Y9" s="5"/>
      <c r="Z9" s="5"/>
      <c r="AA9" s="5"/>
      <c r="AB9" s="5">
        <v>1</v>
      </c>
      <c r="AC9" s="5">
        <v>1</v>
      </c>
      <c r="AD9" s="5"/>
      <c r="AE9" s="5"/>
      <c r="AF9" s="4">
        <f t="shared" si="1"/>
        <v>12</v>
      </c>
      <c r="AG9" s="16">
        <f t="shared" si="2"/>
        <v>1144.7103419929508</v>
      </c>
    </row>
    <row r="10" spans="1:33" ht="14.25">
      <c r="A10" s="42">
        <f t="shared" si="0"/>
        <v>7</v>
      </c>
      <c r="B10" s="106">
        <v>7</v>
      </c>
      <c r="C10" s="79">
        <v>190</v>
      </c>
      <c r="D10" s="86" t="s">
        <v>237</v>
      </c>
      <c r="E10" s="87">
        <v>2006</v>
      </c>
      <c r="F10" s="87" t="s">
        <v>44</v>
      </c>
      <c r="G10" s="88" t="s">
        <v>55</v>
      </c>
      <c r="H10" s="5">
        <v>1</v>
      </c>
      <c r="I10" s="5">
        <v>1</v>
      </c>
      <c r="J10" s="5"/>
      <c r="K10" s="5"/>
      <c r="L10" s="5">
        <v>1</v>
      </c>
      <c r="M10" s="5">
        <v>1</v>
      </c>
      <c r="N10" s="5">
        <v>1</v>
      </c>
      <c r="O10" s="5"/>
      <c r="P10" s="5">
        <v>1</v>
      </c>
      <c r="Q10" s="5"/>
      <c r="R10" s="5"/>
      <c r="S10" s="5"/>
      <c r="T10" s="5">
        <v>1</v>
      </c>
      <c r="U10" s="5"/>
      <c r="V10" s="5"/>
      <c r="W10" s="5"/>
      <c r="X10" s="5">
        <v>1</v>
      </c>
      <c r="Y10" s="5">
        <v>1</v>
      </c>
      <c r="Z10" s="5">
        <v>1</v>
      </c>
      <c r="AA10" s="5"/>
      <c r="AB10" s="5">
        <v>1</v>
      </c>
      <c r="AC10" s="5">
        <v>1</v>
      </c>
      <c r="AD10" s="5"/>
      <c r="AE10" s="5"/>
      <c r="AF10" s="4">
        <f t="shared" si="1"/>
        <v>12</v>
      </c>
      <c r="AG10" s="16">
        <f t="shared" si="2"/>
        <v>1120.9008181834272</v>
      </c>
    </row>
    <row r="11" spans="1:33" ht="14.25">
      <c r="A11" s="42">
        <f t="shared" si="0"/>
        <v>8</v>
      </c>
      <c r="B11" s="42">
        <v>8</v>
      </c>
      <c r="C11" s="79">
        <v>212</v>
      </c>
      <c r="D11" s="84" t="s">
        <v>234</v>
      </c>
      <c r="E11" s="85">
        <v>2007</v>
      </c>
      <c r="F11" s="85" t="s">
        <v>44</v>
      </c>
      <c r="G11" s="88" t="s">
        <v>34</v>
      </c>
      <c r="H11" s="5">
        <v>1</v>
      </c>
      <c r="I11" s="5">
        <v>1</v>
      </c>
      <c r="J11" s="5"/>
      <c r="K11" s="5"/>
      <c r="L11" s="5">
        <v>1</v>
      </c>
      <c r="M11" s="5">
        <v>1</v>
      </c>
      <c r="N11" s="5"/>
      <c r="O11" s="5"/>
      <c r="P11" s="5">
        <v>1</v>
      </c>
      <c r="Q11" s="5"/>
      <c r="R11" s="5"/>
      <c r="S11" s="5"/>
      <c r="T11" s="5">
        <v>1</v>
      </c>
      <c r="U11" s="5"/>
      <c r="V11" s="5"/>
      <c r="W11" s="5"/>
      <c r="X11" s="5">
        <v>1</v>
      </c>
      <c r="Y11" s="5">
        <v>1</v>
      </c>
      <c r="Z11" s="5">
        <v>1</v>
      </c>
      <c r="AA11" s="5"/>
      <c r="AB11" s="5">
        <v>1</v>
      </c>
      <c r="AC11" s="5">
        <v>1</v>
      </c>
      <c r="AD11" s="5"/>
      <c r="AE11" s="5"/>
      <c r="AF11" s="4">
        <f t="shared" si="1"/>
        <v>11</v>
      </c>
      <c r="AG11" s="16">
        <f t="shared" si="2"/>
        <v>870.9008181834268</v>
      </c>
    </row>
    <row r="12" spans="1:33" ht="14.25">
      <c r="A12" s="42">
        <f t="shared" si="0"/>
        <v>9</v>
      </c>
      <c r="B12" s="106">
        <v>9</v>
      </c>
      <c r="C12" s="79">
        <v>204</v>
      </c>
      <c r="D12" s="86" t="s">
        <v>240</v>
      </c>
      <c r="E12" s="87">
        <v>2006</v>
      </c>
      <c r="F12" s="87" t="s">
        <v>44</v>
      </c>
      <c r="G12" s="88" t="s">
        <v>55</v>
      </c>
      <c r="H12" s="5">
        <v>1</v>
      </c>
      <c r="I12" s="5"/>
      <c r="J12" s="5"/>
      <c r="K12" s="5"/>
      <c r="L12" s="5">
        <v>1</v>
      </c>
      <c r="M12" s="5">
        <v>1</v>
      </c>
      <c r="N12" s="5"/>
      <c r="O12" s="5"/>
      <c r="P12" s="5">
        <v>1</v>
      </c>
      <c r="Q12" s="5">
        <v>1</v>
      </c>
      <c r="R12" s="5"/>
      <c r="S12" s="5"/>
      <c r="T12" s="5">
        <v>1</v>
      </c>
      <c r="U12" s="5"/>
      <c r="V12" s="5"/>
      <c r="W12" s="5"/>
      <c r="X12" s="5">
        <v>1</v>
      </c>
      <c r="Y12" s="5">
        <v>1</v>
      </c>
      <c r="Z12" s="5"/>
      <c r="AA12" s="5"/>
      <c r="AB12" s="5">
        <v>1</v>
      </c>
      <c r="AC12" s="5">
        <v>1</v>
      </c>
      <c r="AD12" s="5"/>
      <c r="AE12" s="5"/>
      <c r="AF12" s="4">
        <f t="shared" si="1"/>
        <v>10</v>
      </c>
      <c r="AG12" s="16">
        <f t="shared" si="2"/>
        <v>737.5674848500936</v>
      </c>
    </row>
    <row r="13" spans="1:33" ht="14.25">
      <c r="A13" s="42">
        <f t="shared" si="0"/>
        <v>10</v>
      </c>
      <c r="B13" s="42">
        <v>10</v>
      </c>
      <c r="C13" s="79">
        <v>209</v>
      </c>
      <c r="D13" s="80" t="s">
        <v>220</v>
      </c>
      <c r="E13" s="81">
        <v>2007</v>
      </c>
      <c r="F13" s="81" t="s">
        <v>44</v>
      </c>
      <c r="G13" s="88" t="s">
        <v>26</v>
      </c>
      <c r="H13" s="5">
        <v>1</v>
      </c>
      <c r="I13" s="5">
        <v>1</v>
      </c>
      <c r="J13" s="5"/>
      <c r="K13" s="5"/>
      <c r="L13" s="5">
        <v>1</v>
      </c>
      <c r="M13" s="5"/>
      <c r="N13" s="5"/>
      <c r="O13" s="5"/>
      <c r="P13" s="5"/>
      <c r="Q13" s="5"/>
      <c r="R13" s="5"/>
      <c r="S13" s="5"/>
      <c r="T13" s="5">
        <v>1</v>
      </c>
      <c r="U13" s="5"/>
      <c r="V13" s="5"/>
      <c r="W13" s="5"/>
      <c r="X13" s="5">
        <v>1</v>
      </c>
      <c r="Y13" s="5"/>
      <c r="Z13" s="5"/>
      <c r="AA13" s="5"/>
      <c r="AB13" s="5">
        <v>1</v>
      </c>
      <c r="AC13" s="5">
        <v>1</v>
      </c>
      <c r="AD13" s="5"/>
      <c r="AE13" s="5"/>
      <c r="AF13" s="4">
        <f t="shared" si="1"/>
        <v>7</v>
      </c>
      <c r="AG13" s="16">
        <f t="shared" si="2"/>
        <v>382.2103419929507</v>
      </c>
    </row>
    <row r="14" spans="1:33" ht="14.25">
      <c r="A14" s="42">
        <f t="shared" si="0"/>
        <v>11</v>
      </c>
      <c r="B14" s="106">
        <v>11</v>
      </c>
      <c r="C14" s="79">
        <v>199</v>
      </c>
      <c r="D14" s="84" t="s">
        <v>232</v>
      </c>
      <c r="E14" s="85">
        <v>2006</v>
      </c>
      <c r="F14" s="85" t="s">
        <v>44</v>
      </c>
      <c r="G14" s="88" t="s">
        <v>34</v>
      </c>
      <c r="H14" s="5">
        <v>1</v>
      </c>
      <c r="I14" s="5">
        <v>1</v>
      </c>
      <c r="J14" s="5"/>
      <c r="K14" s="5"/>
      <c r="L14" s="5">
        <v>1</v>
      </c>
      <c r="M14" s="5"/>
      <c r="N14" s="5"/>
      <c r="O14" s="5"/>
      <c r="P14" s="5">
        <v>1</v>
      </c>
      <c r="Q14" s="5"/>
      <c r="R14" s="5"/>
      <c r="S14" s="5"/>
      <c r="T14" s="5">
        <v>1</v>
      </c>
      <c r="U14" s="5"/>
      <c r="V14" s="5"/>
      <c r="W14" s="5"/>
      <c r="X14" s="5">
        <v>1</v>
      </c>
      <c r="Y14" s="5"/>
      <c r="Z14" s="5"/>
      <c r="AA14" s="5"/>
      <c r="AB14" s="5">
        <v>1</v>
      </c>
      <c r="AC14" s="5"/>
      <c r="AD14" s="5"/>
      <c r="AE14" s="5"/>
      <c r="AF14" s="4">
        <f t="shared" si="1"/>
        <v>7</v>
      </c>
      <c r="AG14" s="16">
        <f t="shared" si="2"/>
        <v>374.63458441719314</v>
      </c>
    </row>
    <row r="15" spans="1:33" ht="14.25">
      <c r="A15" s="42">
        <f t="shared" si="0"/>
        <v>12</v>
      </c>
      <c r="B15" s="42">
        <v>12</v>
      </c>
      <c r="C15" s="79">
        <v>229</v>
      </c>
      <c r="D15" s="86" t="s">
        <v>247</v>
      </c>
      <c r="E15" s="87">
        <v>2009</v>
      </c>
      <c r="F15" s="87" t="s">
        <v>44</v>
      </c>
      <c r="G15" s="88" t="s">
        <v>55</v>
      </c>
      <c r="H15" s="5">
        <v>1</v>
      </c>
      <c r="I15" s="5"/>
      <c r="J15" s="5"/>
      <c r="K15" s="5"/>
      <c r="L15" s="5">
        <v>1</v>
      </c>
      <c r="M15" s="5">
        <v>1</v>
      </c>
      <c r="N15" s="5"/>
      <c r="O15" s="5"/>
      <c r="P15" s="5">
        <v>1</v>
      </c>
      <c r="Q15" s="5"/>
      <c r="R15" s="5"/>
      <c r="S15" s="5"/>
      <c r="T15" s="5">
        <v>1</v>
      </c>
      <c r="U15" s="5"/>
      <c r="V15" s="5"/>
      <c r="W15" s="5"/>
      <c r="X15" s="5">
        <v>1</v>
      </c>
      <c r="Y15" s="5"/>
      <c r="Z15" s="5"/>
      <c r="AA15" s="5"/>
      <c r="AB15" s="5">
        <v>1</v>
      </c>
      <c r="AC15" s="5"/>
      <c r="AD15" s="5"/>
      <c r="AE15" s="5"/>
      <c r="AF15" s="4">
        <f t="shared" si="1"/>
        <v>7</v>
      </c>
      <c r="AG15" s="16">
        <f t="shared" si="2"/>
        <v>337.13458441719314</v>
      </c>
    </row>
    <row r="16" spans="1:35" ht="14.25">
      <c r="A16" s="42">
        <f t="shared" si="0"/>
        <v>13</v>
      </c>
      <c r="B16" s="106">
        <v>13</v>
      </c>
      <c r="C16" s="79">
        <v>187</v>
      </c>
      <c r="D16" s="82" t="s">
        <v>227</v>
      </c>
      <c r="E16" s="83">
        <v>2006</v>
      </c>
      <c r="F16" s="83" t="s">
        <v>47</v>
      </c>
      <c r="G16" s="107" t="s">
        <v>30</v>
      </c>
      <c r="H16" s="17">
        <v>1</v>
      </c>
      <c r="I16" s="17"/>
      <c r="J16" s="17"/>
      <c r="K16" s="17"/>
      <c r="L16" s="17"/>
      <c r="M16" s="17"/>
      <c r="N16" s="17"/>
      <c r="O16" s="17"/>
      <c r="P16" s="17">
        <v>1</v>
      </c>
      <c r="Q16" s="17"/>
      <c r="R16" s="17"/>
      <c r="S16" s="17"/>
      <c r="T16" s="17">
        <v>1</v>
      </c>
      <c r="U16" s="17"/>
      <c r="V16" s="17"/>
      <c r="W16" s="17"/>
      <c r="X16" s="17">
        <v>1</v>
      </c>
      <c r="Y16" s="17"/>
      <c r="Z16" s="17"/>
      <c r="AA16" s="17"/>
      <c r="AB16" s="17">
        <v>1</v>
      </c>
      <c r="AC16" s="17">
        <v>1</v>
      </c>
      <c r="AD16" s="17"/>
      <c r="AE16" s="17"/>
      <c r="AF16" s="18">
        <f t="shared" si="1"/>
        <v>6</v>
      </c>
      <c r="AG16" s="16">
        <f t="shared" si="2"/>
        <v>322.0654144567188</v>
      </c>
      <c r="AH16" s="21" t="s">
        <v>13</v>
      </c>
      <c r="AI16" s="21" t="s">
        <v>18</v>
      </c>
    </row>
    <row r="17" spans="1:33" ht="14.25">
      <c r="A17" s="42">
        <f t="shared" si="0"/>
        <v>14</v>
      </c>
      <c r="B17" s="42">
        <v>14</v>
      </c>
      <c r="C17" s="79">
        <v>194</v>
      </c>
      <c r="D17" s="86" t="s">
        <v>252</v>
      </c>
      <c r="E17" s="87">
        <v>2006</v>
      </c>
      <c r="F17" s="87" t="s">
        <v>44</v>
      </c>
      <c r="G17" s="88" t="s">
        <v>96</v>
      </c>
      <c r="H17" s="5">
        <v>1</v>
      </c>
      <c r="I17" s="5"/>
      <c r="J17" s="5"/>
      <c r="K17" s="5"/>
      <c r="L17" s="5">
        <v>1</v>
      </c>
      <c r="M17" s="5">
        <v>1</v>
      </c>
      <c r="N17" s="5"/>
      <c r="O17" s="5"/>
      <c r="P17" s="5"/>
      <c r="Q17" s="5"/>
      <c r="R17" s="5"/>
      <c r="S17" s="5"/>
      <c r="T17" s="5">
        <v>1</v>
      </c>
      <c r="U17" s="5"/>
      <c r="V17" s="5"/>
      <c r="W17" s="5"/>
      <c r="X17" s="5">
        <v>1</v>
      </c>
      <c r="Y17" s="5"/>
      <c r="Z17" s="5"/>
      <c r="AA17" s="5"/>
      <c r="AB17" s="5">
        <v>1</v>
      </c>
      <c r="AC17" s="5"/>
      <c r="AD17" s="5"/>
      <c r="AE17" s="5"/>
      <c r="AF17" s="4">
        <f t="shared" si="1"/>
        <v>6</v>
      </c>
      <c r="AG17" s="16">
        <f t="shared" si="2"/>
        <v>253.80125108385977</v>
      </c>
    </row>
    <row r="18" spans="1:35" ht="14.25">
      <c r="A18" s="42">
        <f t="shared" si="0"/>
        <v>14</v>
      </c>
      <c r="B18" s="106">
        <v>15</v>
      </c>
      <c r="C18" s="79">
        <v>223</v>
      </c>
      <c r="D18" s="84" t="s">
        <v>255</v>
      </c>
      <c r="E18" s="85">
        <v>2008</v>
      </c>
      <c r="F18" s="85" t="s">
        <v>44</v>
      </c>
      <c r="G18" s="88" t="s">
        <v>60</v>
      </c>
      <c r="H18" s="5">
        <v>1</v>
      </c>
      <c r="I18" s="5"/>
      <c r="J18" s="5"/>
      <c r="K18" s="5"/>
      <c r="L18" s="5">
        <v>1</v>
      </c>
      <c r="M18" s="5">
        <v>1</v>
      </c>
      <c r="N18" s="5"/>
      <c r="O18" s="5"/>
      <c r="P18" s="5"/>
      <c r="Q18" s="5"/>
      <c r="R18" s="5"/>
      <c r="S18" s="5"/>
      <c r="T18" s="5">
        <v>1</v>
      </c>
      <c r="U18" s="5"/>
      <c r="V18" s="5"/>
      <c r="W18" s="5"/>
      <c r="X18" s="5">
        <v>1</v>
      </c>
      <c r="Y18" s="5"/>
      <c r="Z18" s="5"/>
      <c r="AA18" s="5"/>
      <c r="AB18" s="5">
        <v>1</v>
      </c>
      <c r="AC18" s="5"/>
      <c r="AD18" s="5"/>
      <c r="AE18" s="5"/>
      <c r="AF18" s="4">
        <f t="shared" si="1"/>
        <v>6</v>
      </c>
      <c r="AG18" s="16">
        <f t="shared" si="2"/>
        <v>253.80125108385977</v>
      </c>
      <c r="AH18" s="22" t="s">
        <v>11</v>
      </c>
      <c r="AI18" s="22" t="s">
        <v>14</v>
      </c>
    </row>
    <row r="19" spans="1:33" ht="14.25">
      <c r="A19" s="42">
        <f t="shared" si="0"/>
        <v>14</v>
      </c>
      <c r="B19" s="42">
        <v>16</v>
      </c>
      <c r="C19" s="79">
        <v>225</v>
      </c>
      <c r="D19" s="84" t="s">
        <v>245</v>
      </c>
      <c r="E19" s="85">
        <v>2008</v>
      </c>
      <c r="F19" s="85" t="s">
        <v>44</v>
      </c>
      <c r="G19" s="88" t="s">
        <v>55</v>
      </c>
      <c r="H19" s="5">
        <v>1</v>
      </c>
      <c r="I19" s="5"/>
      <c r="J19" s="5"/>
      <c r="K19" s="5"/>
      <c r="L19" s="5">
        <v>1</v>
      </c>
      <c r="M19" s="5">
        <v>1</v>
      </c>
      <c r="N19" s="5"/>
      <c r="O19" s="5"/>
      <c r="P19" s="5"/>
      <c r="Q19" s="5"/>
      <c r="R19" s="5"/>
      <c r="S19" s="5"/>
      <c r="T19" s="5">
        <v>1</v>
      </c>
      <c r="U19" s="5"/>
      <c r="V19" s="5"/>
      <c r="W19" s="5"/>
      <c r="X19" s="5">
        <v>1</v>
      </c>
      <c r="Y19" s="5"/>
      <c r="Z19" s="5"/>
      <c r="AA19" s="5"/>
      <c r="AB19" s="5">
        <v>1</v>
      </c>
      <c r="AC19" s="5"/>
      <c r="AD19" s="5"/>
      <c r="AE19" s="5"/>
      <c r="AF19" s="4">
        <f t="shared" si="1"/>
        <v>6</v>
      </c>
      <c r="AG19" s="16">
        <f t="shared" si="2"/>
        <v>253.80125108385977</v>
      </c>
    </row>
    <row r="20" spans="1:33" ht="15">
      <c r="A20" s="42">
        <f t="shared" si="0"/>
        <v>14</v>
      </c>
      <c r="B20" s="106">
        <v>17</v>
      </c>
      <c r="C20" s="79">
        <v>227</v>
      </c>
      <c r="D20" s="77" t="s">
        <v>225</v>
      </c>
      <c r="E20" s="83">
        <v>2008</v>
      </c>
      <c r="F20" s="78" t="s">
        <v>44</v>
      </c>
      <c r="G20" s="88" t="s">
        <v>26</v>
      </c>
      <c r="H20" s="5">
        <v>1</v>
      </c>
      <c r="I20" s="5"/>
      <c r="J20" s="5"/>
      <c r="K20" s="5"/>
      <c r="L20" s="5">
        <v>1</v>
      </c>
      <c r="M20" s="5">
        <v>1</v>
      </c>
      <c r="N20" s="5"/>
      <c r="O20" s="5"/>
      <c r="P20" s="5"/>
      <c r="Q20" s="5"/>
      <c r="R20" s="5"/>
      <c r="S20" s="5"/>
      <c r="T20" s="5">
        <v>1</v>
      </c>
      <c r="U20" s="5"/>
      <c r="V20" s="5"/>
      <c r="W20" s="5"/>
      <c r="X20" s="5">
        <v>1</v>
      </c>
      <c r="Y20" s="5"/>
      <c r="Z20" s="5"/>
      <c r="AA20" s="5"/>
      <c r="AB20" s="5">
        <v>1</v>
      </c>
      <c r="AC20" s="5"/>
      <c r="AD20" s="5"/>
      <c r="AE20" s="5"/>
      <c r="AF20" s="4">
        <f t="shared" si="1"/>
        <v>6</v>
      </c>
      <c r="AG20" s="16">
        <f t="shared" si="2"/>
        <v>253.80125108385977</v>
      </c>
    </row>
    <row r="21" spans="1:33" ht="14.25">
      <c r="A21" s="42">
        <f t="shared" si="0"/>
        <v>18</v>
      </c>
      <c r="B21" s="42">
        <v>18</v>
      </c>
      <c r="C21" s="79">
        <v>184</v>
      </c>
      <c r="D21" s="82" t="s">
        <v>226</v>
      </c>
      <c r="E21" s="83">
        <v>2006</v>
      </c>
      <c r="F21" s="83" t="s">
        <v>47</v>
      </c>
      <c r="G21" s="107" t="s">
        <v>30</v>
      </c>
      <c r="H21" s="5">
        <v>1</v>
      </c>
      <c r="I21" s="5"/>
      <c r="J21" s="5"/>
      <c r="K21" s="5"/>
      <c r="L21" s="5"/>
      <c r="M21" s="5"/>
      <c r="N21" s="5"/>
      <c r="O21" s="5"/>
      <c r="P21" s="5">
        <v>1</v>
      </c>
      <c r="Q21" s="5"/>
      <c r="R21" s="5"/>
      <c r="S21" s="5"/>
      <c r="T21" s="5">
        <v>1</v>
      </c>
      <c r="U21" s="5"/>
      <c r="V21" s="5"/>
      <c r="W21" s="5"/>
      <c r="X21" s="5">
        <v>1</v>
      </c>
      <c r="Y21" s="5"/>
      <c r="Z21" s="5"/>
      <c r="AA21" s="5"/>
      <c r="AB21" s="5">
        <v>1</v>
      </c>
      <c r="AC21" s="5"/>
      <c r="AD21" s="5"/>
      <c r="AE21" s="5"/>
      <c r="AF21" s="4">
        <f t="shared" si="1"/>
        <v>5</v>
      </c>
      <c r="AG21" s="16">
        <f t="shared" si="2"/>
        <v>231.1563235476279</v>
      </c>
    </row>
    <row r="22" spans="1:33" ht="14.25">
      <c r="A22" s="42">
        <f t="shared" si="0"/>
        <v>19</v>
      </c>
      <c r="B22" s="106">
        <v>19</v>
      </c>
      <c r="C22" s="79">
        <v>221</v>
      </c>
      <c r="D22" s="80" t="s">
        <v>244</v>
      </c>
      <c r="E22" s="81">
        <v>2008</v>
      </c>
      <c r="F22" s="81" t="s">
        <v>44</v>
      </c>
      <c r="G22" s="88" t="s">
        <v>55</v>
      </c>
      <c r="H22" s="5">
        <v>1</v>
      </c>
      <c r="I22" s="5"/>
      <c r="J22" s="5"/>
      <c r="K22" s="5"/>
      <c r="L22" s="5">
        <v>1</v>
      </c>
      <c r="M22" s="5"/>
      <c r="N22" s="5"/>
      <c r="O22" s="5"/>
      <c r="P22" s="5"/>
      <c r="Q22" s="5"/>
      <c r="R22" s="5"/>
      <c r="S22" s="5"/>
      <c r="T22" s="5">
        <v>1</v>
      </c>
      <c r="U22" s="5"/>
      <c r="V22" s="5"/>
      <c r="W22" s="5"/>
      <c r="X22" s="5">
        <v>1</v>
      </c>
      <c r="Y22" s="5"/>
      <c r="Z22" s="5"/>
      <c r="AA22" s="5"/>
      <c r="AB22" s="5">
        <v>1</v>
      </c>
      <c r="AC22" s="5"/>
      <c r="AD22" s="5"/>
      <c r="AE22" s="5"/>
      <c r="AF22" s="4">
        <f t="shared" si="1"/>
        <v>5</v>
      </c>
      <c r="AG22" s="16">
        <f t="shared" si="2"/>
        <v>191.30125108385977</v>
      </c>
    </row>
    <row r="23" spans="1:35" ht="15">
      <c r="A23" s="42">
        <f t="shared" si="0"/>
        <v>19</v>
      </c>
      <c r="B23" s="42">
        <v>20</v>
      </c>
      <c r="C23" s="79">
        <v>214</v>
      </c>
      <c r="D23" s="77" t="s">
        <v>221</v>
      </c>
      <c r="E23" s="83">
        <v>2007</v>
      </c>
      <c r="F23" s="78" t="s">
        <v>44</v>
      </c>
      <c r="G23" s="88" t="s">
        <v>26</v>
      </c>
      <c r="H23" s="5">
        <v>1</v>
      </c>
      <c r="I23" s="5"/>
      <c r="J23" s="5"/>
      <c r="K23" s="5"/>
      <c r="L23" s="5">
        <v>1</v>
      </c>
      <c r="M23" s="5"/>
      <c r="N23" s="5"/>
      <c r="O23" s="5"/>
      <c r="P23" s="5"/>
      <c r="Q23" s="5"/>
      <c r="R23" s="5"/>
      <c r="S23" s="5"/>
      <c r="T23" s="5">
        <v>1</v>
      </c>
      <c r="U23" s="5"/>
      <c r="V23" s="5"/>
      <c r="W23" s="5"/>
      <c r="X23" s="5">
        <v>1</v>
      </c>
      <c r="Y23" s="5"/>
      <c r="Z23" s="5"/>
      <c r="AA23" s="5"/>
      <c r="AB23" s="5">
        <v>1</v>
      </c>
      <c r="AC23" s="5"/>
      <c r="AD23" s="5"/>
      <c r="AE23" s="5"/>
      <c r="AF23" s="4">
        <f t="shared" si="1"/>
        <v>5</v>
      </c>
      <c r="AG23" s="16">
        <f t="shared" si="2"/>
        <v>191.30125108385977</v>
      </c>
      <c r="AH23" s="5"/>
      <c r="AI23" s="5"/>
    </row>
    <row r="24" spans="1:33" ht="14.25">
      <c r="A24" s="42">
        <f t="shared" si="0"/>
        <v>21</v>
      </c>
      <c r="B24" s="106">
        <v>21</v>
      </c>
      <c r="C24" s="79">
        <v>224</v>
      </c>
      <c r="D24" s="86" t="s">
        <v>267</v>
      </c>
      <c r="E24" s="87">
        <v>2008</v>
      </c>
      <c r="F24" s="87" t="s">
        <v>44</v>
      </c>
      <c r="G24" s="88" t="s">
        <v>55</v>
      </c>
      <c r="H24" s="5">
        <v>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</v>
      </c>
      <c r="U24" s="5"/>
      <c r="V24" s="5"/>
      <c r="W24" s="5"/>
      <c r="X24" s="5">
        <v>1</v>
      </c>
      <c r="Y24" s="5"/>
      <c r="Z24" s="5"/>
      <c r="AA24" s="5"/>
      <c r="AB24" s="5">
        <v>1</v>
      </c>
      <c r="AC24" s="5"/>
      <c r="AD24" s="5"/>
      <c r="AE24" s="5"/>
      <c r="AF24" s="4">
        <f t="shared" si="1"/>
        <v>4</v>
      </c>
      <c r="AG24" s="16">
        <f t="shared" si="2"/>
        <v>147.82299021429455</v>
      </c>
    </row>
    <row r="25" spans="1:33" ht="14.25">
      <c r="A25" s="42">
        <f t="shared" si="0"/>
        <v>21</v>
      </c>
      <c r="B25" s="42">
        <v>22</v>
      </c>
      <c r="C25" s="79">
        <v>206</v>
      </c>
      <c r="D25" s="86" t="s">
        <v>241</v>
      </c>
      <c r="E25" s="87">
        <v>2007</v>
      </c>
      <c r="F25" s="87" t="s">
        <v>44</v>
      </c>
      <c r="G25" s="88" t="s">
        <v>55</v>
      </c>
      <c r="H25" s="5">
        <v>1</v>
      </c>
      <c r="I25" s="5"/>
      <c r="J25" s="5"/>
      <c r="K25" s="5"/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</v>
      </c>
      <c r="Y25" s="5"/>
      <c r="Z25" s="5"/>
      <c r="AA25" s="5"/>
      <c r="AB25" s="5">
        <v>1</v>
      </c>
      <c r="AC25" s="5"/>
      <c r="AD25" s="5"/>
      <c r="AE25" s="5"/>
      <c r="AF25" s="4">
        <f t="shared" si="1"/>
        <v>4</v>
      </c>
      <c r="AG25" s="16">
        <f t="shared" si="2"/>
        <v>147.82299021429455</v>
      </c>
    </row>
    <row r="26" spans="1:33" ht="14.25">
      <c r="A26" s="42">
        <f t="shared" si="0"/>
        <v>23</v>
      </c>
      <c r="B26" s="106">
        <v>23</v>
      </c>
      <c r="C26" s="79">
        <v>228</v>
      </c>
      <c r="D26" s="84" t="s">
        <v>236</v>
      </c>
      <c r="E26" s="85">
        <v>2008</v>
      </c>
      <c r="F26" s="85" t="s">
        <v>44</v>
      </c>
      <c r="G26" s="88" t="s">
        <v>34</v>
      </c>
      <c r="H26" s="5">
        <v>1</v>
      </c>
      <c r="I26" s="5"/>
      <c r="J26" s="5"/>
      <c r="K26" s="5"/>
      <c r="L26" s="5"/>
      <c r="M26" s="5">
        <v>1</v>
      </c>
      <c r="N26" s="5"/>
      <c r="O26" s="5"/>
      <c r="P26" s="5"/>
      <c r="Q26" s="5"/>
      <c r="R26" s="5"/>
      <c r="S26" s="5"/>
      <c r="T26" s="5">
        <v>1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4">
        <f t="shared" si="1"/>
        <v>3</v>
      </c>
      <c r="AG26" s="16">
        <f t="shared" si="2"/>
        <v>131.61928651059085</v>
      </c>
    </row>
    <row r="27" spans="1:33" ht="14.25">
      <c r="A27" s="42">
        <f t="shared" si="0"/>
        <v>24</v>
      </c>
      <c r="B27" s="42">
        <v>24</v>
      </c>
      <c r="C27" s="79">
        <v>205</v>
      </c>
      <c r="D27" s="86" t="s">
        <v>254</v>
      </c>
      <c r="E27" s="87">
        <v>2006</v>
      </c>
      <c r="F27" s="87" t="s">
        <v>47</v>
      </c>
      <c r="G27" s="88" t="s">
        <v>96</v>
      </c>
      <c r="H27" s="5">
        <v>1</v>
      </c>
      <c r="I27" s="5"/>
      <c r="J27" s="5"/>
      <c r="K27" s="5"/>
      <c r="L27" s="5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1</v>
      </c>
      <c r="Y27" s="5"/>
      <c r="Z27" s="5"/>
      <c r="AA27" s="5"/>
      <c r="AB27" s="5"/>
      <c r="AC27" s="5"/>
      <c r="AD27" s="5"/>
      <c r="AE27" s="5"/>
      <c r="AF27" s="4">
        <f t="shared" si="1"/>
        <v>3</v>
      </c>
      <c r="AG27" s="16">
        <f t="shared" si="2"/>
        <v>106.15632354762789</v>
      </c>
    </row>
    <row r="28" spans="1:33" ht="14.25">
      <c r="A28" s="42">
        <f t="shared" si="0"/>
        <v>24</v>
      </c>
      <c r="B28" s="106">
        <v>25</v>
      </c>
      <c r="C28" s="79">
        <v>210</v>
      </c>
      <c r="D28" s="82" t="s">
        <v>229</v>
      </c>
      <c r="E28" s="83">
        <v>2007</v>
      </c>
      <c r="F28" s="83" t="s">
        <v>47</v>
      </c>
      <c r="G28" s="107" t="s">
        <v>30</v>
      </c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1</v>
      </c>
      <c r="U28" s="5"/>
      <c r="V28" s="5"/>
      <c r="W28" s="5"/>
      <c r="X28" s="5">
        <v>1</v>
      </c>
      <c r="Y28" s="5"/>
      <c r="Z28" s="5"/>
      <c r="AA28" s="5"/>
      <c r="AB28" s="5"/>
      <c r="AC28" s="5"/>
      <c r="AD28" s="5"/>
      <c r="AE28" s="5"/>
      <c r="AF28" s="4">
        <f t="shared" si="1"/>
        <v>3</v>
      </c>
      <c r="AG28" s="16">
        <f t="shared" si="2"/>
        <v>106.15632354762789</v>
      </c>
    </row>
    <row r="29" spans="1:33" ht="14.25">
      <c r="A29" s="42">
        <f t="shared" si="0"/>
        <v>26</v>
      </c>
      <c r="B29" s="42">
        <v>26</v>
      </c>
      <c r="C29" s="79">
        <v>208</v>
      </c>
      <c r="D29" s="84" t="s">
        <v>233</v>
      </c>
      <c r="E29" s="85">
        <v>2007</v>
      </c>
      <c r="F29" s="85" t="s">
        <v>44</v>
      </c>
      <c r="G29" s="88" t="s">
        <v>34</v>
      </c>
      <c r="H29" s="5">
        <v>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v>1</v>
      </c>
      <c r="Y29" s="5"/>
      <c r="Z29" s="5"/>
      <c r="AA29" s="5"/>
      <c r="AB29" s="5">
        <v>1</v>
      </c>
      <c r="AC29" s="5"/>
      <c r="AD29" s="5"/>
      <c r="AE29" s="5"/>
      <c r="AF29" s="4">
        <f t="shared" si="1"/>
        <v>3</v>
      </c>
      <c r="AG29" s="16">
        <f t="shared" si="2"/>
        <v>104.34472934472934</v>
      </c>
    </row>
    <row r="30" spans="1:33" ht="14.25">
      <c r="A30" s="42">
        <f t="shared" si="0"/>
        <v>27</v>
      </c>
      <c r="B30" s="106">
        <v>27</v>
      </c>
      <c r="C30" s="79">
        <v>192</v>
      </c>
      <c r="D30" s="84" t="s">
        <v>231</v>
      </c>
      <c r="E30" s="85">
        <v>2006</v>
      </c>
      <c r="F30" s="85" t="s">
        <v>44</v>
      </c>
      <c r="G30" s="88" t="s">
        <v>34</v>
      </c>
      <c r="H30" s="5">
        <v>1</v>
      </c>
      <c r="I30" s="5"/>
      <c r="J30" s="5"/>
      <c r="K30" s="5"/>
      <c r="L30" s="5"/>
      <c r="M30" s="5">
        <v>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4">
        <f t="shared" si="1"/>
        <v>2</v>
      </c>
      <c r="AG30" s="16">
        <f t="shared" si="2"/>
        <v>88.14102564102564</v>
      </c>
    </row>
    <row r="31" spans="1:33" ht="14.25">
      <c r="A31" s="42">
        <f t="shared" si="0"/>
        <v>28</v>
      </c>
      <c r="B31" s="42">
        <v>28</v>
      </c>
      <c r="C31" s="79">
        <v>191</v>
      </c>
      <c r="D31" s="86" t="s">
        <v>251</v>
      </c>
      <c r="E31" s="87">
        <v>2006</v>
      </c>
      <c r="F31" s="87" t="s">
        <v>44</v>
      </c>
      <c r="G31" s="88" t="s">
        <v>96</v>
      </c>
      <c r="H31" s="5">
        <v>1</v>
      </c>
      <c r="I31" s="5"/>
      <c r="J31" s="5"/>
      <c r="K31" s="5"/>
      <c r="L31" s="5">
        <v>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>
        <f t="shared" si="1"/>
        <v>2</v>
      </c>
      <c r="AG31" s="16">
        <f t="shared" si="2"/>
        <v>69.11928651059085</v>
      </c>
    </row>
    <row r="32" spans="1:33" ht="14.25">
      <c r="A32" s="42">
        <f t="shared" si="0"/>
        <v>28</v>
      </c>
      <c r="B32" s="106">
        <v>29</v>
      </c>
      <c r="C32" s="79">
        <v>222</v>
      </c>
      <c r="D32" s="86" t="s">
        <v>235</v>
      </c>
      <c r="E32" s="87">
        <v>2008</v>
      </c>
      <c r="F32" s="87" t="s">
        <v>44</v>
      </c>
      <c r="G32" s="88" t="s">
        <v>34</v>
      </c>
      <c r="H32" s="5">
        <v>1</v>
      </c>
      <c r="I32" s="5"/>
      <c r="J32" s="5"/>
      <c r="K32" s="5"/>
      <c r="L32" s="5">
        <v>1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4">
        <f t="shared" si="1"/>
        <v>2</v>
      </c>
      <c r="AG32" s="16">
        <f t="shared" si="2"/>
        <v>69.11928651059085</v>
      </c>
    </row>
    <row r="33" spans="1:33" ht="14.25">
      <c r="A33" s="42">
        <f t="shared" si="0"/>
        <v>30</v>
      </c>
      <c r="B33" s="42">
        <v>30</v>
      </c>
      <c r="C33" s="79">
        <v>226</v>
      </c>
      <c r="D33" s="86" t="s">
        <v>246</v>
      </c>
      <c r="E33" s="87">
        <v>2008</v>
      </c>
      <c r="F33" s="87" t="s">
        <v>44</v>
      </c>
      <c r="G33" s="88" t="s">
        <v>55</v>
      </c>
      <c r="H33" s="5">
        <v>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v>1</v>
      </c>
      <c r="AC33" s="5"/>
      <c r="AD33" s="5"/>
      <c r="AE33" s="5"/>
      <c r="AF33" s="4">
        <f t="shared" si="1"/>
        <v>2</v>
      </c>
      <c r="AG33" s="16">
        <f t="shared" si="2"/>
        <v>67.3076923076923</v>
      </c>
    </row>
    <row r="34" spans="1:33" ht="15">
      <c r="A34" s="42">
        <f t="shared" si="0"/>
        <v>31</v>
      </c>
      <c r="B34" s="106">
        <v>31</v>
      </c>
      <c r="C34" s="79">
        <v>215</v>
      </c>
      <c r="D34" s="77" t="s">
        <v>222</v>
      </c>
      <c r="E34" s="83">
        <v>2007</v>
      </c>
      <c r="F34" s="78" t="s">
        <v>44</v>
      </c>
      <c r="G34" s="88" t="s">
        <v>26</v>
      </c>
      <c r="H34" s="5"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1</v>
      </c>
      <c r="Y34" s="5"/>
      <c r="Z34" s="5"/>
      <c r="AA34" s="5"/>
      <c r="AB34" s="5"/>
      <c r="AC34" s="5"/>
      <c r="AD34" s="5"/>
      <c r="AE34" s="5"/>
      <c r="AF34" s="4">
        <f t="shared" si="1"/>
        <v>2</v>
      </c>
      <c r="AG34" s="16">
        <f t="shared" si="2"/>
        <v>62.67806267806268</v>
      </c>
    </row>
    <row r="35" spans="1:35" ht="15">
      <c r="A35" s="42">
        <f t="shared" si="0"/>
        <v>31</v>
      </c>
      <c r="B35" s="42">
        <v>32</v>
      </c>
      <c r="C35" s="79">
        <v>216</v>
      </c>
      <c r="D35" s="77" t="s">
        <v>223</v>
      </c>
      <c r="E35" s="83">
        <v>2007</v>
      </c>
      <c r="F35" s="78" t="s">
        <v>44</v>
      </c>
      <c r="G35" s="88" t="s">
        <v>26</v>
      </c>
      <c r="H35" s="17">
        <v>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v>1</v>
      </c>
      <c r="Y35" s="17"/>
      <c r="Z35" s="17"/>
      <c r="AA35" s="17"/>
      <c r="AB35" s="17"/>
      <c r="AC35" s="17"/>
      <c r="AD35" s="17"/>
      <c r="AE35" s="17"/>
      <c r="AF35" s="4">
        <f t="shared" si="1"/>
        <v>2</v>
      </c>
      <c r="AG35" s="16">
        <f t="shared" si="2"/>
        <v>62.67806267806268</v>
      </c>
      <c r="AH35" s="21" t="s">
        <v>13</v>
      </c>
      <c r="AI35" s="21" t="s">
        <v>18</v>
      </c>
    </row>
    <row r="36" spans="1:35" ht="14.25">
      <c r="A36" s="42">
        <f t="shared" si="0"/>
        <v>33</v>
      </c>
      <c r="B36" s="106">
        <v>33</v>
      </c>
      <c r="C36" s="79">
        <v>211</v>
      </c>
      <c r="D36" s="86" t="s">
        <v>249</v>
      </c>
      <c r="E36" s="87">
        <v>2007</v>
      </c>
      <c r="F36" s="87"/>
      <c r="G36" s="88" t="s">
        <v>119</v>
      </c>
      <c r="H36" s="5"/>
      <c r="I36" s="5"/>
      <c r="J36" s="5"/>
      <c r="K36" s="5"/>
      <c r="L36" s="5">
        <v>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>
        <f t="shared" si="1"/>
        <v>1</v>
      </c>
      <c r="AG36" s="16">
        <f t="shared" si="2"/>
        <v>43.47826086956522</v>
      </c>
      <c r="AH36" s="21" t="s">
        <v>16</v>
      </c>
      <c r="AI36" s="21" t="s">
        <v>12</v>
      </c>
    </row>
    <row r="37" spans="1:33" ht="14.25">
      <c r="A37" s="42">
        <f t="shared" si="0"/>
        <v>34</v>
      </c>
      <c r="B37" s="42">
        <v>34</v>
      </c>
      <c r="C37" s="79">
        <v>186</v>
      </c>
      <c r="D37" s="84" t="s">
        <v>230</v>
      </c>
      <c r="E37" s="85">
        <v>2006</v>
      </c>
      <c r="F37" s="85" t="s">
        <v>44</v>
      </c>
      <c r="G37" s="88" t="s">
        <v>34</v>
      </c>
      <c r="H37" s="5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>
        <f t="shared" si="1"/>
        <v>1</v>
      </c>
      <c r="AG37" s="16">
        <f t="shared" si="2"/>
        <v>25.641025641025642</v>
      </c>
    </row>
    <row r="38" spans="1:33" ht="14.25">
      <c r="A38" s="42">
        <f t="shared" si="0"/>
        <v>34</v>
      </c>
      <c r="B38" s="106">
        <v>35</v>
      </c>
      <c r="C38" s="79">
        <v>196</v>
      </c>
      <c r="D38" s="86" t="s">
        <v>248</v>
      </c>
      <c r="E38" s="87">
        <v>2006</v>
      </c>
      <c r="F38" s="87"/>
      <c r="G38" s="88" t="s">
        <v>119</v>
      </c>
      <c r="H38" s="5">
        <v>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>
        <f t="shared" si="1"/>
        <v>1</v>
      </c>
      <c r="AG38" s="16">
        <f t="shared" si="2"/>
        <v>25.641025641025642</v>
      </c>
    </row>
    <row r="39" spans="1:33" ht="14.25">
      <c r="A39" s="42">
        <f t="shared" si="0"/>
        <v>34</v>
      </c>
      <c r="B39" s="42">
        <v>36</v>
      </c>
      <c r="C39" s="79">
        <v>200</v>
      </c>
      <c r="D39" s="86" t="s">
        <v>253</v>
      </c>
      <c r="E39" s="87">
        <v>2006</v>
      </c>
      <c r="F39" s="87" t="s">
        <v>47</v>
      </c>
      <c r="G39" s="88" t="s">
        <v>96</v>
      </c>
      <c r="H39" s="5">
        <v>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4">
        <f t="shared" si="1"/>
        <v>1</v>
      </c>
      <c r="AG39" s="16">
        <f t="shared" si="2"/>
        <v>25.641025641025642</v>
      </c>
    </row>
    <row r="40" spans="1:35" ht="14.25">
      <c r="A40" s="42">
        <f t="shared" si="0"/>
        <v>34</v>
      </c>
      <c r="B40" s="106">
        <v>37</v>
      </c>
      <c r="C40" s="79">
        <v>201</v>
      </c>
      <c r="D40" s="84" t="s">
        <v>239</v>
      </c>
      <c r="E40" s="85">
        <v>2006</v>
      </c>
      <c r="F40" s="85" t="s">
        <v>44</v>
      </c>
      <c r="G40" s="88" t="s">
        <v>55</v>
      </c>
      <c r="H40" s="5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4">
        <f t="shared" si="1"/>
        <v>1</v>
      </c>
      <c r="AG40" s="16">
        <f t="shared" si="2"/>
        <v>25.641025641025642</v>
      </c>
      <c r="AH40" s="21" t="s">
        <v>16</v>
      </c>
      <c r="AI40" s="21" t="s">
        <v>12</v>
      </c>
    </row>
    <row r="41" spans="1:33" ht="14.25">
      <c r="A41" s="42">
        <f t="shared" si="0"/>
        <v>34</v>
      </c>
      <c r="B41" s="42">
        <v>38</v>
      </c>
      <c r="C41" s="79">
        <v>220</v>
      </c>
      <c r="D41" s="86" t="s">
        <v>243</v>
      </c>
      <c r="E41" s="87">
        <v>2008</v>
      </c>
      <c r="F41" s="87" t="s">
        <v>44</v>
      </c>
      <c r="G41" s="88" t="s">
        <v>55</v>
      </c>
      <c r="H41" s="5">
        <v>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">
        <f t="shared" si="1"/>
        <v>1</v>
      </c>
      <c r="AG41" s="16">
        <f t="shared" si="2"/>
        <v>25.641025641025642</v>
      </c>
    </row>
    <row r="42" spans="1:33" ht="14.25">
      <c r="A42" s="42">
        <f t="shared" si="0"/>
        <v>34</v>
      </c>
      <c r="B42" s="106">
        <v>39</v>
      </c>
      <c r="C42" s="79">
        <v>217</v>
      </c>
      <c r="D42" s="84" t="s">
        <v>242</v>
      </c>
      <c r="E42" s="85">
        <v>2007</v>
      </c>
      <c r="F42" s="85" t="s">
        <v>44</v>
      </c>
      <c r="G42" s="88" t="s">
        <v>55</v>
      </c>
      <c r="H42" s="5">
        <v>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">
        <f t="shared" si="1"/>
        <v>1</v>
      </c>
      <c r="AG42" s="16">
        <f t="shared" si="2"/>
        <v>25.641025641025642</v>
      </c>
    </row>
    <row r="43" spans="1:33" ht="15">
      <c r="A43" s="42">
        <f t="shared" si="0"/>
        <v>34</v>
      </c>
      <c r="B43" s="42">
        <v>40</v>
      </c>
      <c r="C43" s="79">
        <v>218</v>
      </c>
      <c r="D43" s="77" t="s">
        <v>224</v>
      </c>
      <c r="E43" s="83">
        <v>2007</v>
      </c>
      <c r="F43" s="78" t="s">
        <v>44</v>
      </c>
      <c r="G43" s="88" t="s">
        <v>26</v>
      </c>
      <c r="H43" s="17">
        <v>1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">
        <f t="shared" si="1"/>
        <v>1</v>
      </c>
      <c r="AG43" s="16">
        <f t="shared" si="2"/>
        <v>25.641025641025642</v>
      </c>
    </row>
    <row r="44" spans="1:35" ht="14.25">
      <c r="A44" s="42">
        <f t="shared" si="0"/>
        <v>41</v>
      </c>
      <c r="B44" s="106">
        <v>41</v>
      </c>
      <c r="C44" s="79">
        <v>219</v>
      </c>
      <c r="D44" s="86" t="s">
        <v>250</v>
      </c>
      <c r="E44" s="87">
        <v>2007</v>
      </c>
      <c r="F44" s="87"/>
      <c r="G44" s="88" t="s">
        <v>119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">
        <f t="shared" si="1"/>
        <v>0</v>
      </c>
      <c r="AG44" s="16">
        <f t="shared" si="2"/>
        <v>0</v>
      </c>
      <c r="AH44" s="21" t="s">
        <v>17</v>
      </c>
      <c r="AI44" s="21" t="s">
        <v>15</v>
      </c>
    </row>
    <row r="45" spans="1:33" ht="14.25" hidden="1">
      <c r="A45" s="42"/>
      <c r="B45" s="42"/>
      <c r="C45" s="44"/>
      <c r="D45" s="34"/>
      <c r="E45" s="35"/>
      <c r="F45" s="35"/>
      <c r="G45" s="3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">
        <f t="shared" si="1"/>
        <v>0</v>
      </c>
      <c r="AG45" s="16">
        <f t="shared" si="2"/>
        <v>0</v>
      </c>
    </row>
    <row r="46" spans="1:33" ht="14.25" hidden="1">
      <c r="A46" s="42"/>
      <c r="B46" s="42"/>
      <c r="C46" s="23"/>
      <c r="D46" s="34"/>
      <c r="E46" s="35"/>
      <c r="F46" s="35"/>
      <c r="G46" s="3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4">
        <f t="shared" si="1"/>
        <v>0</v>
      </c>
      <c r="AG46" s="16">
        <f t="shared" si="2"/>
        <v>0</v>
      </c>
    </row>
    <row r="47" spans="1:33" ht="15" hidden="1">
      <c r="A47" s="1"/>
      <c r="B47" s="1"/>
      <c r="C47" s="1"/>
      <c r="D47" s="5" t="s">
        <v>0</v>
      </c>
      <c r="E47" s="5"/>
      <c r="F47" s="5"/>
      <c r="G47" s="1"/>
      <c r="H47" s="5">
        <f aca="true" t="shared" si="3" ref="H47:AE47">SUM(H4:H46)</f>
        <v>39</v>
      </c>
      <c r="I47" s="5">
        <f t="shared" si="3"/>
        <v>10</v>
      </c>
      <c r="J47" s="5">
        <f t="shared" si="3"/>
        <v>0</v>
      </c>
      <c r="K47" s="5">
        <f t="shared" si="3"/>
        <v>5</v>
      </c>
      <c r="L47" s="5">
        <f t="shared" si="3"/>
        <v>23</v>
      </c>
      <c r="M47" s="5">
        <f t="shared" si="3"/>
        <v>16</v>
      </c>
      <c r="N47" s="5">
        <f t="shared" si="3"/>
        <v>4</v>
      </c>
      <c r="O47" s="5">
        <f t="shared" si="3"/>
        <v>1</v>
      </c>
      <c r="P47" s="5">
        <f t="shared" si="3"/>
        <v>12</v>
      </c>
      <c r="Q47" s="5">
        <f t="shared" si="3"/>
        <v>6</v>
      </c>
      <c r="R47" s="5">
        <f t="shared" si="3"/>
        <v>3</v>
      </c>
      <c r="S47" s="5">
        <f t="shared" si="3"/>
        <v>0</v>
      </c>
      <c r="T47" s="5">
        <f t="shared" si="3"/>
        <v>23</v>
      </c>
      <c r="U47" s="5">
        <f t="shared" si="3"/>
        <v>4</v>
      </c>
      <c r="V47" s="5">
        <f t="shared" si="3"/>
        <v>1</v>
      </c>
      <c r="W47" s="5">
        <f t="shared" si="3"/>
        <v>0</v>
      </c>
      <c r="X47" s="5">
        <f t="shared" si="3"/>
        <v>27</v>
      </c>
      <c r="Y47" s="5">
        <f t="shared" si="3"/>
        <v>7</v>
      </c>
      <c r="Z47" s="5">
        <f t="shared" si="3"/>
        <v>5</v>
      </c>
      <c r="AA47" s="5">
        <f t="shared" si="3"/>
        <v>4</v>
      </c>
      <c r="AB47" s="5">
        <f t="shared" si="3"/>
        <v>24</v>
      </c>
      <c r="AC47" s="5">
        <f t="shared" si="3"/>
        <v>11</v>
      </c>
      <c r="AD47" s="5">
        <f t="shared" si="3"/>
        <v>0</v>
      </c>
      <c r="AE47" s="5">
        <f t="shared" si="3"/>
        <v>0</v>
      </c>
      <c r="AF47" s="4"/>
      <c r="AG47" s="5"/>
    </row>
    <row r="48" spans="4:31" ht="12.75" hidden="1">
      <c r="D48" s="3" t="s">
        <v>1</v>
      </c>
      <c r="H48" s="7">
        <f>IF(H47=0,0,$A$2/H47)</f>
        <v>25.641025641025642</v>
      </c>
      <c r="I48" s="7">
        <f>IF(I47=0,0,$A$2/I47)</f>
        <v>100</v>
      </c>
      <c r="J48" s="7">
        <f>IF(J47=0,0,$A$2/J47)</f>
        <v>0</v>
      </c>
      <c r="K48" s="7">
        <f>IF(K47=0,0,$A$2/K47)</f>
        <v>200</v>
      </c>
      <c r="L48" s="7">
        <f aca="true" t="shared" si="4" ref="L48:AE48">IF(L47=0,0,$A$2/L47)</f>
        <v>43.47826086956522</v>
      </c>
      <c r="M48" s="7">
        <f t="shared" si="4"/>
        <v>62.5</v>
      </c>
      <c r="N48" s="7">
        <f t="shared" si="4"/>
        <v>250</v>
      </c>
      <c r="O48" s="7">
        <f t="shared" si="4"/>
        <v>1000</v>
      </c>
      <c r="P48" s="7">
        <f t="shared" si="4"/>
        <v>83.33333333333333</v>
      </c>
      <c r="Q48" s="7">
        <f t="shared" si="4"/>
        <v>166.66666666666666</v>
      </c>
      <c r="R48" s="7">
        <f t="shared" si="4"/>
        <v>333.3333333333333</v>
      </c>
      <c r="S48" s="7">
        <f t="shared" si="4"/>
        <v>0</v>
      </c>
      <c r="T48" s="7">
        <f t="shared" si="4"/>
        <v>43.47826086956522</v>
      </c>
      <c r="U48" s="7">
        <f t="shared" si="4"/>
        <v>250</v>
      </c>
      <c r="V48" s="7">
        <f t="shared" si="4"/>
        <v>1000</v>
      </c>
      <c r="W48" s="7">
        <f t="shared" si="4"/>
        <v>0</v>
      </c>
      <c r="X48" s="7">
        <f t="shared" si="4"/>
        <v>37.03703703703704</v>
      </c>
      <c r="Y48" s="7">
        <f t="shared" si="4"/>
        <v>142.85714285714286</v>
      </c>
      <c r="Z48" s="7">
        <f t="shared" si="4"/>
        <v>200</v>
      </c>
      <c r="AA48" s="7">
        <f t="shared" si="4"/>
        <v>250</v>
      </c>
      <c r="AB48" s="7">
        <f t="shared" si="4"/>
        <v>41.666666666666664</v>
      </c>
      <c r="AC48" s="7">
        <f t="shared" si="4"/>
        <v>90.9090909090909</v>
      </c>
      <c r="AD48" s="7">
        <f t="shared" si="4"/>
        <v>0</v>
      </c>
      <c r="AE48" s="7">
        <f t="shared" si="4"/>
        <v>0</v>
      </c>
    </row>
  </sheetData>
  <sheetProtection/>
  <mergeCells count="3">
    <mergeCell ref="A1:AI1"/>
    <mergeCell ref="H2:AE2"/>
    <mergeCell ref="AH2:AI2"/>
  </mergeCells>
  <printOptions/>
  <pageMargins left="0.25" right="0.25" top="0.75" bottom="0.75" header="0.3" footer="0.3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Валерий</cp:lastModifiedBy>
  <cp:lastPrinted>2015-12-13T07:11:08Z</cp:lastPrinted>
  <dcterms:created xsi:type="dcterms:W3CDTF">2010-03-05T14:45:16Z</dcterms:created>
  <dcterms:modified xsi:type="dcterms:W3CDTF">2015-12-13T13:59:39Z</dcterms:modified>
  <cp:category/>
  <cp:version/>
  <cp:contentType/>
  <cp:contentStatus/>
</cp:coreProperties>
</file>